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z\Desktop\JD_VUT\TAČR\DUSP_SUS Jihlava Perknov\PDPS\!!DIGI\03_CISTOPIS_PDPS\SOUPIS PRACI A VYKAZ VYMER\"/>
    </mc:Choice>
  </mc:AlternateContent>
  <bookViews>
    <workbookView xWindow="0" yWindow="0" windowWidth="0" windowHeight="0"/>
  </bookViews>
  <sheets>
    <sheet name="Rekapitulace" sheetId="5" r:id="rId1"/>
    <sheet name="SO000" sheetId="2" r:id="rId2"/>
    <sheet name="SO181" sheetId="3" r:id="rId3"/>
    <sheet name="SO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261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56"/>
  <c r="O257"/>
  <c r="I257"/>
  <c r="I227"/>
  <c r="O252"/>
  <c r="I252"/>
  <c r="O248"/>
  <c r="I248"/>
  <c r="O244"/>
  <c r="I244"/>
  <c r="O240"/>
  <c r="I240"/>
  <c r="O236"/>
  <c r="I236"/>
  <c r="O232"/>
  <c r="I232"/>
  <c r="O228"/>
  <c r="I228"/>
  <c r="I210"/>
  <c r="O223"/>
  <c r="I223"/>
  <c r="O219"/>
  <c r="I219"/>
  <c r="O215"/>
  <c r="I215"/>
  <c r="O211"/>
  <c r="I211"/>
  <c r="I169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I120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95"/>
  <c r="O116"/>
  <c r="I116"/>
  <c r="O112"/>
  <c r="I112"/>
  <c r="O108"/>
  <c r="I108"/>
  <c r="O104"/>
  <c r="I104"/>
  <c r="O100"/>
  <c r="I100"/>
  <c r="O96"/>
  <c r="I96"/>
  <c r="I70"/>
  <c r="O91"/>
  <c r="I91"/>
  <c r="O87"/>
  <c r="I87"/>
  <c r="O83"/>
  <c r="I83"/>
  <c r="O79"/>
  <c r="I79"/>
  <c r="O75"/>
  <c r="I75"/>
  <c r="O71"/>
  <c r="I71"/>
  <c r="I25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13"/>
  <c r="I13"/>
  <c r="O9"/>
  <c r="I9"/>
  <c i="2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<sst xmlns="http://schemas.openxmlformats.org/spreadsheetml/2006/main">
  <si>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</si>
  <si>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</si>
  <si>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</si>
  <si>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24-015 - Rekonstrukce III/34719 Perknov - most ev.č. 34719-1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</si>
  <si>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</si>
  <si>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</si>
  <si>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</si>
  <si>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</si>
  <si>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</si>
  <si>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</si>
  <si>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</si>
  <si>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SO000</t>
  </si>
  <si>
    <t>VRN</t>
  </si>
  <si>
    <t>SO181</t>
  </si>
  <si>
    <t>DIO silnice III/34719</t>
  </si>
  <si>
    <t>SO201</t>
  </si>
  <si>
    <t>Most ev.č. 34719-1</t>
  </si>
  <si>
    <t>Soupis prací objektu</t>
  </si>
  <si>
    <t>S</t>
  </si>
  <si>
    <t>Stavba:</t>
  </si>
  <si>
    <t>24-015</t>
  </si>
  <si>
    <t>Rekonstrukce III/34719 Perknov - most ev.č. 34719-1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</si>
  <si>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</si>
  <si>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</si>
  <si>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</si>
  <si>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</si>
  <si>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</si>
  <si>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</si>
  <si>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</si>
  <si>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</si>
  <si>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</si>
  <si>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</si>
  <si>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</si>
  <si>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</si>
  <si>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</si>
  <si>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</si>
  <si>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</si>
  <si>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</si>
  <si>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</si>
  <si>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</si>
  <si>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</si>
  <si>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MATERIÁLU NEZÁVISLOU ZKUŠEBNOU</t>
  </si>
  <si>
    <t>KPL</t>
  </si>
  <si>
    <t>PP</t>
  </si>
  <si>
    <t>Zkoušení materálu akreditovanou laboratoří během realizace betonových konstrukcí, komplet.
Provedení statické zatěžovací zkoušky na přechodové oblasti, 2 ks. 
Provedení dotatečných zkoušek pro potřeby návrhu sanačních opatření betonových konstrukcí.</t>
  </si>
  <si>
    <t>VV</t>
  </si>
  <si>
    <t>Zkoušení materiálu během realizace stavby, komplet 1,0 = 1,000 [A]</t>
  </si>
  <si>
    <t>TS</t>
  </si>
  <si>
    <t>Položka zahrnuje:
- veškeré náklady spojené s objednatelem požadovanými pracemi
Položka nezahrnuje:
- x</t>
  </si>
  <si>
    <t>02910</t>
  </si>
  <si>
    <t>OSTATNÍ POŽADAVKY - ZEMEMERICSKÁ MERENÍ</t>
  </si>
  <si>
    <t>Zaměření a zeměměřické práce:
- vytyčení obvodu stavby dle záborového eleborátu</t>
  </si>
  <si>
    <t>Vytyčení obvodu stavby dle záb. elaborátu, komplet 1,0 = 1,000 [A]</t>
  </si>
  <si>
    <t>Položka zahrnuje: _x000d_
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Položka nezahrnuje:
- x</t>
  </si>
  <si>
    <t>02911</t>
  </si>
  <si>
    <t>OSTATNÍ POŽADAVKY - ZEMĚMĚŘICKÉ ZAMĚŘENÍ</t>
  </si>
  <si>
    <t>Geodetické práce a přítomnost geodeta pro potřeby realizace stavby._x000d_
Zaměření skutečného provedení stavby v rámci zpracování dokumentace DSPS, vč. zaměření pro DTM.</t>
  </si>
  <si>
    <t>Zeměměřické a geodetické práce, komplet 1,0 = 1,000 [A]</t>
  </si>
  <si>
    <t>02920</t>
  </si>
  <si>
    <t>OSTATNÍ POŽADAVKY - OCHRANA ŽIVOTNÍHO PROSTŘEDÍ</t>
  </si>
  <si>
    <t>Ochrana dřevin stromů během realizace stavby v obvodu stavby a v blízkosti stavby dle části X PD, 1. Účinky stavby, Podklad ke kácení_x000d_
Zajištění požadavku plynoucích z závazných stanovisek.</t>
  </si>
  <si>
    <t>Zajištění požadavku ochrany živ. prostředí dle části X PD, část 1 Účinky stavby, Podklad ke kácení, komplet 1 = 1,000 [A]</t>
  </si>
  <si>
    <t>02940.1</t>
  </si>
  <si>
    <t>OSTATNÍ POŽADAVKY - VYPRACOVÁNÍ DOKUMENTACE</t>
  </si>
  <si>
    <t>Vypracování dokumentace:_x000d_
HP - aktualizace havarijního plánu</t>
  </si>
  <si>
    <t>Aktualizce havarijního plánu, komplet 1,0 = 1,000 [A]</t>
  </si>
  <si>
    <t>02940.2</t>
  </si>
  <si>
    <t>Vypracování dokumentace:
PV - aktualizave povodňového plánu</t>
  </si>
  <si>
    <t>Aktualizce povodňového plánu, komplet 1,0 = 1,000 [A]</t>
  </si>
  <si>
    <t>029412</t>
  </si>
  <si>
    <t>OSTATNÍ POŽADAVKY - VYPRACOVÁNÍ MOSTNÍHO LISTU</t>
  </si>
  <si>
    <t>Vypracovaní mostního listu dle ČSN 73 6220._x000d_
Zanesení ML do systému CLEVERA BMS.</t>
  </si>
  <si>
    <t>Vypracovaní mostního listu, komplet 1,0 = 1,000 [A]</t>
  </si>
  <si>
    <t>02943</t>
  </si>
  <si>
    <t>OSTATNÍ POŽADAVKY - VYPRACOVÁNÍ RDS</t>
  </si>
  <si>
    <t>Položka zahrnuje:_x000d_
- vypracování realizační dokumentace (RDS) objektu SO201 na podkladě skutečně zjištěného stavu po provedení demoličních prací,_x000d_
- určení zatížitelnosti dle ČSN 73 6222,</t>
  </si>
  <si>
    <t>Vypracování dokumentace RDS SO201 1,0 = 1,000 [A]</t>
  </si>
  <si>
    <t>02944</t>
  </si>
  <si>
    <t>OSTAT POŽADAVKY - DOKUMENTACE SKUTEC PROVEDENÍ V DIGIT FORME</t>
  </si>
  <si>
    <t>Vypracovaní dokumentace:
DSPS - dokumentace skutečného provedení stavby (SO201) v digitální podobě,_x000d_
DSPS - dokumentace skutečného provedení stavby (SO201) v papírové podobě,</t>
  </si>
  <si>
    <t>Dokumentace skutečného provedení stavby (DSPS) SO201 1,0 = 1,000 [A]</t>
  </si>
  <si>
    <t>02945</t>
  </si>
  <si>
    <t>OSTAT POŽADAVKY - GEOMETRICKÝ PLÁN</t>
  </si>
  <si>
    <t>Provedení zaměření a vypracování GP DIGi vč. 6x výtisk</t>
  </si>
  <si>
    <t>Geometrick plán stavby 1,0 = 1,000 [A]</t>
  </si>
  <si>
    <t>02953</t>
  </si>
  <si>
    <t>OSTATNÍ POŽADAVKY - HLAVNÍ MOSTNÍ PROHLÍDKA</t>
  </si>
  <si>
    <t>1.HMP_x000d_
Zanenesení 1.HMP do Vsystému CLEVERA BMS.</t>
  </si>
  <si>
    <t>1.HMP 1,0 = 1,000 [A]</t>
  </si>
  <si>
    <t>02960</t>
  </si>
  <si>
    <t>OSTATNÍ POŽADAVKY - ODBORNÝ DOZOR</t>
  </si>
  <si>
    <t>Položka bude čerpána se souhlasem investora._x000d_
Práce geotechnika:_x000d_
- zhodnocení zemní plán, _x000d_
- zhodnocení vhodnost vyzískaných materiálů v rámci výměn AZ, _x000d_
- zhodnocení přechodové oblasti v prostoru mezi křídly</t>
  </si>
  <si>
    <t>Přítomnost geotechnika, komplet 1,0 = 1,000 [A]</t>
  </si>
  <si>
    <t>02990</t>
  </si>
  <si>
    <t>OSTATNÍ POŽADAVKY - INFORMAČNÍ TABULE</t>
  </si>
  <si>
    <t>Položka čerpána se souhlasem investora</t>
  </si>
  <si>
    <t>Základní informační tabule s údaji o stavbě dle manuálu kraje Vysočina, rozměr 2,50/1,75m 1,0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</si>
  <si>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</si>
  <si>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</si>
  <si>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ZARÍZENÍ STAVENIŠTE - ZRÍZENÍ, PROVOZ, DEMONTÁŽ</t>
  </si>
  <si>
    <t>Položka zahrnuje:_x000d_
- náklady na pořízení (event. pronájem), provozování, udržování a likvidaci zhotovitelova zařízení,_x000d_
- náklady na zajištění el. energie, vody atd.,_x000d_
- nákladů na zřízení, provozování a odstranění mezideponováného materiálu, přičemž deponování a dočasné skladování materiálu bude provedeno v souladu se zakonem o odpadech_x000d_
- náklady na zajištění staveniště a stavby v souladu s plánem BOZP, oplocení vjezdů v. 1,80m, zábradlí atd.</t>
  </si>
  <si>
    <t>Včetně zřízení a odstranění mezideponovaného materiálu. 1,0 = 1,000 [A]</t>
  </si>
  <si>
    <t>Položka zahrnuje: 
- veškeré náklady spojené s objednatelem požadovanými pracemi
Položka nezahrnuje:
- x</t>
  </si>
  <si>
    <t>03370</t>
  </si>
  <si>
    <t>POMOCNÉ PRÁCE PŘI ZAJIŠTĚNÍ BOZP NA STAVBĚ</t>
  </si>
  <si>
    <t>Plnění požadavku koordinátora BOZP_x000d_
Náklady na zajištění staveniště a stavby v souladu s plánem BOZP.</t>
  </si>
  <si>
    <t>Zajištění staveniště a stavby v souladu s BOZP 1,0 = 1,000 [A]</t>
  </si>
  <si>
    <t>Položka zahrnuje:
- objednatelem povolené náklady na služby pro zhotovitele
Položka nezahrnuje:
- x</t>
  </si>
  <si>
    <t>02720</t>
  </si>
  <si>
    <t>POMOC PRÁCE ZŘÍZ NEBO ZAJIŠŤ REGULACI A OCHRANU DOPRAVY</t>
  </si>
  <si>
    <t>Zřízení dočasných dopravních opatření dle TP66._x000d_
Zřízení dočasného dopravního značení objízdných tras, instalace, odstranění VDZ, SDZ vč. pronájmu.</t>
  </si>
  <si>
    <t>DIO, komplet 1,0 = 1,000 [A]</t>
  </si>
  <si>
    <t>02940</t>
  </si>
  <si>
    <t>Zpracování projektu DIO._x000d_
Inženýrská činnost v rámci zřizení DIO dle platných zákonů, vyhlášek a předpisů.</t>
  </si>
  <si>
    <t>Projektová dokumentace DIO, komplet 1 = 1,000 [A]</t>
  </si>
  <si>
    <t>015111</t>
  </si>
  <si>
    <t xml:space="preserve">POPLATKY ZA LIKVIDACI ODPADŮ NEKONTAMINOVANÝCH - 17 05 04  VYTĚŽENÉ ZEMINY A HORNINY -  I. TŘÍDA TĚŽITELNOSTI</t>
  </si>
  <si>
    <t>T</t>
  </si>
  <si>
    <t>OTSKP ~ 2025</t>
  </si>
  <si>
    <t>Dle pol. 122836 10,50*2,00 = 21,000 [A]_x000d_
Dle pol. 12960 6,00*2,00 = 12,000 [B]_x000d_
Dle pol. 131736 120,46*2,00 = 240,920 [C]_x000d_
Mezisoučet = 273,920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</si>
  <si>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</si>
  <si>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</si>
  <si>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LIKVIDACŮ ODPADŮ NEKONTAMINOVANÝCH - 17 01 01  BETON Z DEMOLIC OBJEKTŮ, ZÁKLADŮ TV</t>
  </si>
  <si>
    <t>Dle technické zprávy, výkresových příloh projektové dokumentace. Dle výkazů materiálu projektu. Dle tabulky kubatur projektanta.</t>
  </si>
  <si>
    <t>Dle položky 96616 10,453*2,5 = 26,133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</si>
  <si>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</si>
  <si>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015330</t>
  </si>
  <si>
    <t xml:space="preserve">POPLATKY ZA LIKVIDACI ODPADU NEKONTAMINOVANÝCH - 17 05 04  KAMENNÁ SUT</t>
  </si>
  <si>
    <t>Dle položky 966136 5,565*2,00 = 11,130 [A]</t>
  </si>
  <si>
    <t>015670</t>
  </si>
  <si>
    <t xml:space="preserve">POPLATKY ZA LIKVIDACI ODPADU NEBEZPECNÝCH - 17 01 06*  KONTAMINOVANÁ STAVEBNÍ SUT A BETONY Z DEMOLIC</t>
  </si>
  <si>
    <t>Položka bude čerpána dle skutečnosti a souhlasem investora.</t>
  </si>
  <si>
    <t>Asafltová lepenka izolace stavající mostovky 4,95*0,005*6,55*2,3 = 0,373 [A]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</si>
  <si>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</si>
  <si>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1</t>
  </si>
  <si>
    <t>Zemní práce</t>
  </si>
  <si>
    <t>111206</t>
  </si>
  <si>
    <t>ODSTRANĚNÍ KŘOVIN S ODVOZEM DO 12KM</t>
  </si>
  <si>
    <t>M2</t>
  </si>
  <si>
    <t>Odstranění náletů a křoví na svazích násypu a v obvodu stavby, dle příl. Podklad ke kácení, části X PD 25,00 = 25,000 [A]</t>
  </si>
  <si>
    <t xml:space="preserve">Položka zahrnuje:
- odstranění křovin a stromů do průměru 100 mm
- dopravu dřevin  na předepsanou vzdálenost
- spálení na hromadách nebo štěpkování
Položka nezahrnuje:
- x</t>
  </si>
  <si>
    <t>11333</t>
  </si>
  <si>
    <t>ODSTRANĚNÍ PODKLADU ZPEVNĚNÝCH PLOCH S ASFALT POJIVEM</t>
  </si>
  <si>
    <t>M3</t>
  </si>
  <si>
    <t>Opětovné využí materiálu pro výměnu aktivní zóna._x000d_
Materiál bude uložen na dočasné deponii zřízené zhotovitelem.</t>
  </si>
  <si>
    <t>Dle příl. 02, odstranění peteračního pokadamu podkladu v tl. 75mm (odhad) 50,00*0,075 = 3,750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</si>
  <si>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</si>
  <si>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</si>
  <si>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</si>
  <si>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Opětovné využí materiálu do podkladních vrtech, úprav sjezdů a zřízení nezpevněné krajnice, část použita pro výměnu aktivní zóna._x000d_
Materiál bude uložen na dočasné deponii zřízené zhotovitelem.</t>
  </si>
  <si>
    <t>Dle příl. 02, frézování asfal. vrstev v průměr. tl. 100mm (odhad) 185,00*0,10 = 18,500 [A]</t>
  </si>
  <si>
    <t>12110</t>
  </si>
  <si>
    <t>SEJMUTÍ ORNICE NEBO LESNÍ PŮDY</t>
  </si>
  <si>
    <t>Opětovné využí materiálu pro úpravu svahů násypu a rekultivaci ploch zasažených stavbou._x000d_
Materiál bude uložen na dočasné deponii zřízené zhotovitelem.</t>
  </si>
  <si>
    <t>Dle příl. 04, sejmutí lesní půdy/ornice tl. 100mm (odhad) v místě rozšíření svahu 1,50*0,10*(20,00+22,00+10,00) = 7,800 [A]_x000d_
Dle příl. 04, sejmuní lesní půdy/ornice na svazích násypu v tl. 100mm (odhad) (48,00+39,00+13,00)*0,10 = 10,000 [B]_x000d_
Mezisoučet = 17,800 [C]</t>
  </si>
  <si>
    <t xml:space="preserve">Položka zahrnuje:
- sejmutí ornice bez ohledu na tloušťku vrstvy
-  její vodorovnou dopravu
Položka nezahrnuje:
- uložení na trvalou skládku</t>
  </si>
  <si>
    <t>122836</t>
  </si>
  <si>
    <t>ODKOPÁVKY A PROKOPÁVKY OBECNÉ TŘ. II, ODVOZ DO 12KM</t>
  </si>
  <si>
    <t>Dle příl. 04, odkop stávajícího násypu se zazubením (odhad) 2,50+5,00+3,00 = 10,500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</si>
  <si>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</si>
  <si>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12960</t>
  </si>
  <si>
    <t>ČIŠTĚNÍ VODOTEČÍ A MELIORAČ KANÁLŮ OD NÁNOSŮ</t>
  </si>
  <si>
    <t>Dle příl. 17, pročištění koryta toku 10,00 před/za bet. prahem, odhad nánosů 0,10m 2*10,00*3,00*0,10 = 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</si>
  <si>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</si>
  <si>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131736</t>
  </si>
  <si>
    <t>HLOUBENÍ JAM ZAPAŽ I NEPAŽ TŘ. I, ODVOZ DO 12KM</t>
  </si>
  <si>
    <t>Odstranění podkladních vrstev vozovky v tl. min. 300mm v délce úpravy PK 7,0*36,60*0,30 = 76,860 [A]_x000d_
Výkop u OP2, křídlo vpravo (odhad) 12,00 = 12,000 [B]_x000d_
Výkop pro patky kamen dlažby 0,8*1,0*(9,50+12,50+11,0+1,50) = 27,600 [C]_x000d_
Výkop pro bet. prahy v korytě toku 1,00*0,80*5,00 = 4,000 [D]_x000d_
Mezisoučet = 120,460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</si>
  <si>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</si>
  <si>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</si>
  <si>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NÁSYPŮ SE ZHUTNĚNÍM</t>
  </si>
  <si>
    <t>Materiál dle pol. 567303, nakupovaný ze ŠD</t>
  </si>
  <si>
    <t>Dle příl. 04, rozšíření násypů 36,66+22,00+5,00 = 63,660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</si>
  <si>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</si>
  <si>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</si>
  <si>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</si>
  <si>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Materiál dle pol. 11333, 11372, výzisk.</t>
  </si>
  <si>
    <t>Výměna aktivní zóny z asfakt, recyklátu, dle příl. 04 90,00*,015 = 1,350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</si>
  <si>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</si>
  <si>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</si>
  <si>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</si>
  <si>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Dle příl. 04, přechodový klín 2*1,25*7,50 = 18,750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</si>
  <si>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</si>
  <si>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</si>
  <si>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</si>
  <si>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Využití deponované ornice.</t>
  </si>
  <si>
    <t>Dle příl. 05, svahy násyp. tělesa v tl. min. 50mm, materiál z dočasné deponie 121,00*0,10 = 12,100 [A]_x000d_
Dle příl. 04, rekultivace zasažených ploch v tl. min. 50mm, materiál z dočasné deponie 58,75*0,10 = 5,875 [B]_x000d_
Mezisoučet = 17,975 [C]</t>
  </si>
  <si>
    <t>Položka zahrnuje:
- nutné přemístění ornice z dočasných skládek vzdálených do 50m
- rozprostření ornice v předepsané tloušťce ve svahu přes 1:5
Položka nezahrnuje:
- x</t>
  </si>
  <si>
    <t>2</t>
  </si>
  <si>
    <t>Základy</t>
  </si>
  <si>
    <t>21341</t>
  </si>
  <si>
    <t>DRENÁŽNÍ VRSTVY Z PLASTBETONU (PLASTMALTY)</t>
  </si>
  <si>
    <t>Drenážní polymerbeton, dle příl. 16. dl. 5,0m, š. 0,15m, v místě trubičky 0,5/0,50m 2*0,035*(0,15*5,00+0,5*0,5) = 0,070 [A]</t>
  </si>
  <si>
    <t>Položka zahrnuje:
- dodávku predepsaného materiálu pro drenážní vrstvu, vcetne mimostaveništní a vnitrostaveništní dopravy
- provedení drenážní vrstvy predepsaných rozmeru a predepsaného tvaru</t>
  </si>
  <si>
    <t>261416</t>
  </si>
  <si>
    <t>VRTY PRO KOTV, INJEKT, MIKROPIL NA POVRCHU TŘ IV D DO 80MM</t>
  </si>
  <si>
    <t>M</t>
  </si>
  <si>
    <t>Vrty pro odvodnění izolace ve stávající NK, DN60, dl. 250mm, dle příl. 14 2*0,25 = 0,500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</si>
  <si>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</si>
  <si>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272324</t>
  </si>
  <si>
    <t>ZÁKLADY ZE ŽELEZOBETONU DO C25/30</t>
  </si>
  <si>
    <t>Dle příl. 16 1,50*3,00*0,5 = 2,250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</si>
  <si>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</si>
  <si>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</si>
  <si>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</si>
  <si>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Dle příl. 16, odhas 110 kg/m3 betonu 2,25*0,110 = 0,248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</si>
  <si>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</si>
  <si>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285392</t>
  </si>
  <si>
    <t>DODATEČNÉ KOTVENÍ VLEPENÍM BETONÁŘSKÉ VÝZTUŽE D DO 16MM DO VRTŮ</t>
  </si>
  <si>
    <t>KUS</t>
  </si>
  <si>
    <t>spřahující trny pr. 16mm do vrtů pr. 20mm do stávající NK 22*11 = 242,000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</si>
  <si>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</si>
  <si>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285393</t>
  </si>
  <si>
    <t>DODATEČNÉ KOTVENÍ VLEPENÍM BETONÁŘSKÉ VÝZTUŽE D DO 20MM DO VRTŮ</t>
  </si>
  <si>
    <t>Provazovací výztuž stávajícího dříku a opravy křídla, výztuž prům 20mm do vrtu prů. 25mm, dl. 1000mm 4 = 4,000 [A]</t>
  </si>
  <si>
    <t>3</t>
  </si>
  <si>
    <t>Svislé konstrukce</t>
  </si>
  <si>
    <t>31717</t>
  </si>
  <si>
    <t>KOVOVÉ KONSTRUKCE PRO KOTVENÍ ŘÍMSY</t>
  </si>
  <si>
    <t>KG</t>
  </si>
  <si>
    <t>Dle příl. 12, pravá římsa 10 ks (5kg/ks) 5*10 = 50,000 [A]_x000d_
Dle příl. 12, levá římsa 10 ks (5kg/ks) 5*10 = 50,000 [B]_x000d_
Mezisoučet = 100,000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</si>
  <si>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</si>
  <si>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</si>
  <si>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</si>
  <si>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Dle příl. 12, pravá římsa 0,32*11,0 = 3,520 [A]_x000d_
Dle příl. 13, levá římsa 0,32*11,0 = 3,520 [B]_x000d_
Mezisoučet = 7,040 [C]</t>
  </si>
  <si>
    <t>317365</t>
  </si>
  <si>
    <t>VÝZTUŽ ŘÍMS Z OCELI 10505, B500B</t>
  </si>
  <si>
    <t>Dle příl. 13, prává římsa 0,3944 = 0,394 [A]_x000d_
Dle příl. 13, levá římsa 0,3944 = 0,394 [B]_x000d_
Mezisoučet = 0,788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</si>
  <si>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</si>
  <si>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318221</t>
  </si>
  <si>
    <t>OBKLAD ZDÍ ODDĚL A OHRAD KVÁDROVÝ A ŘÁDKOVÝ</t>
  </si>
  <si>
    <t>Dle příl. 16, obklad v tl. 200mm 2,00*3,00*0,20 = 1,200 [A]</t>
  </si>
  <si>
    <t>Položka zahrnuje:
- dodávku a osazení dvoustranně lícovaného kamene
- jeho případné kotvení se všemi souvisejícími materiály a pracemi
- dodávku předepsané malty
- spárování.
Položka nezahrnuje:
- x</t>
  </si>
  <si>
    <t>333324</t>
  </si>
  <si>
    <t>MOSTNÍ OPĚRY A KŘÍDLA ZE ŽELEZOVÉHO BETONU DO C25/30</t>
  </si>
  <si>
    <t>Dle příl. 16, dřík křídla 0,80*2,00*3,00 = 4,800 [A]</t>
  </si>
  <si>
    <t>333365</t>
  </si>
  <si>
    <t>VÝZTUŽ MOSTNÍCH OPĚR A KŘÍDEL Z OCELI 10505, B500B</t>
  </si>
  <si>
    <t>Dle příl. 16, odhad 55 kg/m3 betonu 0,48*0,055 = 0,026 [A]</t>
  </si>
  <si>
    <t>4</t>
  </si>
  <si>
    <t>Vodorovné konstrukce</t>
  </si>
  <si>
    <t>417945</t>
  </si>
  <si>
    <t>ZTUŽUJÍCÍ PÁSY Z NEREZ OCELI</t>
  </si>
  <si>
    <t>Položka bude čerpána se souhlasem investora.</t>
  </si>
  <si>
    <t>Dle příl. 16, Helikální výztuž, sešití trhlin kamenného zdiva (odhad) 0,100 = 0,100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</si>
  <si>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</si>
  <si>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421325</t>
  </si>
  <si>
    <t>MOSTNÍ NOSNÉ DESKOVÉ KONSTRUKCE ZE ŽELEZOBETONU C30/37</t>
  </si>
  <si>
    <t>Dle příl. 10, nosná konstrukce deska 4,75*7,50*1,1 = 39,188 [A]</t>
  </si>
  <si>
    <t>421365</t>
  </si>
  <si>
    <t>VÝZTUŽ MOSTNÍ DESKOVÉ KONSTRUKCE Z OCELI 10505</t>
  </si>
  <si>
    <t>pravá dobetonávka 0,5*0,70 = 0,350 [A]_x000d_
levá dobetonávka 0,5*0,70 = 0,350 [B]_x000d_
Mezisoučet = 0,700 [C]</t>
  </si>
  <si>
    <t>431125</t>
  </si>
  <si>
    <t>SCHODIŠT KONSTR Z DÍLCU ŽELEZOBETON DO C30/37 (B37)</t>
  </si>
  <si>
    <t>Dle příl. 17, obslužné schodiště 13*0,38*0,18*0,75 = 0,667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</si>
  <si>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</si>
  <si>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451312</t>
  </si>
  <si>
    <t>PODKLADNÍ A VÝPLŇOVÉ VRSTVY Z PROSTÉHO BETONU C12/15</t>
  </si>
  <si>
    <t>Dle příl. 06, podkladní bet. rubové drenáže 2*0,50*0,40*8,00 = 3,200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</si>
  <si>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</si>
  <si>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451313</t>
  </si>
  <si>
    <t>PODKLADNÍ A VÝPLŇOVÉ VRSTVY Z PROSTÉHO BETONU C16/20</t>
  </si>
  <si>
    <t>Dle technické zprávy, výkresových příloh projektové dokumentace. Dle výkazů materiálu projektu. Dle tabulky kubatur projektanta. Příloha 7.1</t>
  </si>
  <si>
    <t>Dle příl. 10, podkladní beton 2*4,50*0,60 = 5,400 [A]_x000d_
Dle. příl. 10, 07, vyrovnávací bet. mezi stáv. k-cí a nasazenou deskou tl. 50mm 4*3,00*1,00*0,05 = 0,600 [B]_x000d_
Dle příl. 16, podkladní beton 1,70*3,10*0,10 = 0,527 [C]_x000d_
Mezisoučet = 6,527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</si>
  <si>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</si>
  <si>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45131A</t>
  </si>
  <si>
    <t>PODKLADNÍ A VÝPLŇOVÉ VRSTVY Z PROSTÉHO BETONU C20/25</t>
  </si>
  <si>
    <t>Dle příl. 17, beton podkladu schodiště 5,0*1,00*1,20*0,15 = 0,900 [A]_x000d_
Dle příl 17, beton kam dlažby koryta (odhad), čerpáno se souhlasem správce 9,25*3,00*1,20*0,15 = 4,995 [B]_x000d_
Mezisoučet = 5,895 [C]</t>
  </si>
  <si>
    <t>45860</t>
  </si>
  <si>
    <t>VÝPLŇ ZA OPĚRAMI A ZDMI Z MEZEROVITÉHO BETONU</t>
  </si>
  <si>
    <t>Dle příl. 06,07,16, TZ, stávající přechodová oblast, výměna (odhad), čerpáno se souhlasem správce 2*5,00*3,00*0,50 = 15,000 [A]</t>
  </si>
  <si>
    <t>461314</t>
  </si>
  <si>
    <t>PATKY Z PROSTÉHO BETONU C25/30</t>
  </si>
  <si>
    <t>Dle příl. 17, patky kam. dlažby opevnění kužele svahu 0,50*0,80*(9,50+12,50+11,00+1,50) = 13,800 [A]</t>
  </si>
  <si>
    <t xml:space="preserve">položka zahrnuje:
- nutné zemní práce (hloubení rýh a 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</t>
  </si>
  <si>
    <t>46451</t>
  </si>
  <si>
    <t>POHOZ DNA A SVAHU Z LOMOVÉHO KAMENE</t>
  </si>
  <si>
    <t>Dle příl. 17, těžký kam. zához před/za bet. prahem 2*1,0*0,5*3,0 = 3,000 [A]</t>
  </si>
  <si>
    <t>položka zahrnuje dodávku predepsaného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</si>
  <si>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</si>
  <si>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</si>
  <si>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Úprava stáv. koryta toku, vysprávka/předlažba, čerpáno se souhlasem ivestora.</t>
  </si>
  <si>
    <t>Dle příl. 17, zádlažba za římsami 3*(1,00*2,00*2,00*0,20) = 2,400 [A]_x000d_
Dle příl. 17, dlažba podél křídel 3*(5,00*1,00*1,20*0,20) = 3,600 [B]_x000d_
Dle příl. 17, dlažba kužele u opěr (23,50+16,00+16,50)*1,20*0,20 = 13,440 [C]_x000d_
Dle příl. 17, rozlivná plocha 3*(1,00*1,00*0,20) = 0,600 [D]_x000d_
Dle příl. 17, zádlažba vyústění drenáže 2*(1,00*1,00*0,20) = 0,400 [E]_x000d_
Dle příl. 17, úprava stáv. koryta toku, dlažba (odhad) 9,25*3,00*1,20*0,20 = 6,660 [F]_x000d_
Mezisoučet = 27,100 [G]</t>
  </si>
  <si>
    <t>467314</t>
  </si>
  <si>
    <t>STUPNE A PRAHY VODNÍCH KORYT Z PROSTÉHO BETONU C25/30</t>
  </si>
  <si>
    <t>Dle příl. 17, bet. práv korytě toku 2*2,50*0,50 = 2,500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</si>
  <si>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</si>
  <si>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</si>
  <si>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</si>
  <si>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56333</t>
  </si>
  <si>
    <t>VOZOVKOVÉ VRSTVY ZE ŠTĚRKODRTI TL. DO 150MM</t>
  </si>
  <si>
    <t>Dle příl. 04, podkladní vrstava z ŠD_B, skladba S1 190,4 = 190,400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</si>
  <si>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</si>
  <si>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</si>
  <si>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ŠTERKODRTI TL. DO 200MM</t>
  </si>
  <si>
    <t>Dle příl. 04, podkladní vrstava z ŠD_A, skladba S1 224,0 = 224,000 [B]</t>
  </si>
  <si>
    <t>- dodání kameniva predepsané kvality a zrnitosti
- rozprostrení a zhutnení vrstvy v predepsané tlouštce
- zrízení vrstvy bez rozlišení šírky, pokládání vrstvy po etapách
- nezahrnuje postriky, nátery</t>
  </si>
  <si>
    <t>56362</t>
  </si>
  <si>
    <t>VOZOVKOVÉ VRSTVY Z RECYKLOVANÉHO MATERIÁLU TL DO 100MM</t>
  </si>
  <si>
    <t>Dle příl. 04, úprava sjezdu z asfalt. recyklátu z výzisku, pol. 113136 v tl. 0,10m 10,5 = 10,500 [B]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</si>
  <si>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</si>
  <si>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567303</t>
  </si>
  <si>
    <t>VRSTVY PRO OBNOVU A OPRAVY ZE ŠTĚRKODRTI</t>
  </si>
  <si>
    <t>Nakupovaný materiál pro rozšíření násypu ze ŠP._x000d_
Nakupovaný materiál pro ŠP podsyp podkladního betonu křídla.</t>
  </si>
  <si>
    <t>Dle příl. 4, materiál pro rozšíření násypu, dle pol. 17110 63,66 = 63,660 [A]_x000d_
Dle příl. 16, podsyp podkl. betonu základu křídla tl. do 50mm 0,050*1,70*3,10 = 0,264 [B]_x000d_
Mezisoučet = 63,924 [C]</t>
  </si>
  <si>
    <t>56960</t>
  </si>
  <si>
    <t>ZPEVNENÍ KRAJNIC Z RECYKLOVANÉHO MATERIÁLU</t>
  </si>
  <si>
    <t>Materiál dle pol. 11372, výzisk.</t>
  </si>
  <si>
    <t>Dle příl. 04, nezpevněná krajnice z asf. recyklátu 0,325*(10,50+10,50+12,50+6,750) = 13,081 [A]</t>
  </si>
  <si>
    <t>572214</t>
  </si>
  <si>
    <t>SPOJOVACÍ POSTŘIK Z MODIFIK EMULZE DO 0,5KG/M2</t>
  </si>
  <si>
    <t>Dle příl. 04, skladba S1, S2 223,00+186,00 = 409,000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</si>
  <si>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</si>
  <si>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</si>
  <si>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</si>
  <si>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Dle příl. 04, skladba S1,S2 226,00 = 226,000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</si>
  <si>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</si>
  <si>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</si>
  <si>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</si>
  <si>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Dle příl. 04, skladba S1, S2 223,00 = 223,000 [A]</t>
  </si>
  <si>
    <t>574E76</t>
  </si>
  <si>
    <t>ASFALTOVÝ BETON PRO PODKLADNÍ VRSTVY ACP 16+, 16S TL. 80MM</t>
  </si>
  <si>
    <t>Dle příl. 04, skladba S1, S2 186,00 = 186,000 [A]</t>
  </si>
  <si>
    <t>575C43</t>
  </si>
  <si>
    <t>LITÝ ASFALT MA IV (OCHRANA MOSTNÍ IZOLACE) 11 TL. 35MM</t>
  </si>
  <si>
    <t>Dle příl. 05, 06, skladba S2, mostovka 6,50*5,02 = 32,630 [A]_x000d_
Dle příl. 05, 06, skladba S1, zapuštěná deska dle det. 305.91 VL4, svislá plocha a vodor. plocha 1,0m 2*6,50*(1,0+0,25) = 16,250 [B]_x000d_
Mezisoučet = 48,880 [C]</t>
  </si>
  <si>
    <t>6</t>
  </si>
  <si>
    <t>Úpravy povrchů, podlahy, výplně otvorů</t>
  </si>
  <si>
    <t>626111</t>
  </si>
  <si>
    <t>REPROFILACE PODHLEDŮ, SVISLÝCH PLOCH SANAČNÍ MALTOU JEDNOVRST TL 10MM</t>
  </si>
  <si>
    <t>Dle příl. 16, podhled NK, pohled NK, 80% celk. plochy 22,50*0,80 = 18,000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</si>
  <si>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</si>
  <si>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626112</t>
  </si>
  <si>
    <t>REPROFILACE PODHLEDŮ, SVISLÝCH PLOCH SANAČNÍ MALTOU JEDNOVRST TL 20MM</t>
  </si>
  <si>
    <t>Dle příl. 16, podhled NK, pohled NK, 20% celk. plochy 22,50*0,20 = 4,500 [A]</t>
  </si>
  <si>
    <t>62631</t>
  </si>
  <si>
    <t>SPOJOVACÍ MŮSTEK MEZI STARÝM A NOVÝM BETONEM</t>
  </si>
  <si>
    <t>Dle příl. 16, pohledové plochy, dle TePř sancí, čerpat se souhlasem investora 22,50 = 22,500 [A]_x000d_
Dle příl. 16, plocha spřažení s nasazenou deskou 6,55*3,95 = 25,873 [B]_x000d_
Mezisoučet = 48,373 [C]</t>
  </si>
  <si>
    <t>62745</t>
  </si>
  <si>
    <t>SPÁROVÁNÍ STARÉHO ZDIVA CEMENTOVOU MALTOU</t>
  </si>
  <si>
    <t>Dle příl. 16, přespárování kamen. zdiva SS v 50% celk. plochy 0,50*(24,0+18,0) = 21,000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</si>
  <si>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</si>
  <si>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</si>
  <si>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</si>
  <si>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711111</t>
  </si>
  <si>
    <t>IZOLACE BĚŽNÝCH KONSTRUKCÍ PROTI ZEMNÍ VLHKOSTI ASFALTOVÝMI NÁTĚRY</t>
  </si>
  <si>
    <t>Dle příl. 10, *), 1xALP 2*25,00*1,25 = 62,500 [A]_x000d_
Dle příl. 16 **), 1xALP 3,00*(0,5+0,5+2,0)+0,8*2+1,5*0,2 = 10,900 [B]_x000d_
Dle příl. 16, **), 2xALN 2*3,00*(0,5+0,5+0,2)+0,8*2,0+1,5*0,5 = 9,550 [C]_x000d_
Mezisoučet = 82,950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</si>
  <si>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</si>
  <si>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</si>
  <si>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</si>
  <si>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>Dle příl. 10, *) 2*25,0*1,25 = 62,500 [A]</t>
  </si>
  <si>
    <t>711442</t>
  </si>
  <si>
    <t>IZOLACE MOSTOVEK CELOPLOŠNÁ ASFALTOVÝMI PÁSY S PEČETÍCÍ VRSTVOU</t>
  </si>
  <si>
    <t>Dle příl. 10, pečetící vrstva + NAIP 40,0 = 40,000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</si>
  <si>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</si>
  <si>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</si>
  <si>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</si>
  <si>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Dle příl. 10, *), geotextílie 600g/m2 2*25,00*1,25 = 62,500 [A]_x000d_
Dle příl. 16, **), geotextílie 300g/m2 3,0*(0,5+0,5+2,0)+1,5*0,5+0,8*2,0 = 11,350 [B]_x000d_
Mezisoučet = 73,850 [C]</t>
  </si>
  <si>
    <t>Položka zahrnuje:
- dodání předepsaného ochranného materiálu
- zřízení ochrany izolace
Položka nezahrnuje:
- x</t>
  </si>
  <si>
    <t>78311</t>
  </si>
  <si>
    <t>PROTIKOROZ OCHRANA OCEL KONSTR NÁTĚREM JEDNOVRST</t>
  </si>
  <si>
    <t>Dle příl. 16, antikorozní nátěr výztuže NK, odhad 1% betonové plochy 22,5*0,01 = 0,225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</si>
  <si>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</si>
  <si>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</si>
  <si>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</si>
  <si>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Dle příl. 10, nasazená deska přesah vpravo 3,00*(0,50+0,70)*2+0,42*5,02 = 9,308 [A]_x000d_
Dle příl. 10, nasazená deska přesah vlevo 3,00*(0,50+0,70)*2+0,42*5,02 = 9,308 [B]_x000d_
Mezisoučet = 18,616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</si>
  <si>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</si>
  <si>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</si>
  <si>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</si>
  <si>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Dle příll. 12, pravá římsa, dl. 0,30m 11,00*0,30 = 3,300 [A]_x000d_
Dle příl. 12, levá římsa, dl. 0,30m 11,00*0,30 = 3,300 [B]_x000d_
Mezisoučet = 6,600 [C]</t>
  </si>
  <si>
    <t>8</t>
  </si>
  <si>
    <t>Potrubí</t>
  </si>
  <si>
    <t>875332</t>
  </si>
  <si>
    <t>POTRUBÍ DREN Z TRUB PLAST DN DO 150MM DĚROVANÝCH</t>
  </si>
  <si>
    <t>Dle příl. 05, drenáž za nasazenou deskou DN150, dl. 8,50m 2*8,50 = 17,000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</si>
  <si>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</si>
  <si>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</t>
  </si>
  <si>
    <t>Ostatní konstrukce a práce</t>
  </si>
  <si>
    <t>9111A3</t>
  </si>
  <si>
    <t>ZÁBRADLÍ SILNIČNÍ S VODOR MADLY - DEMONTÁŽ S PŘESUNEM</t>
  </si>
  <si>
    <t>Odvoz do kovošrotu, výzisk KSÚSV.</t>
  </si>
  <si>
    <t>Dle příl. 02, ocel. vodor. madla zábradlí 7,35 = 7,350 [A]</t>
  </si>
  <si>
    <t>Položka zahrnuje:
- demontáž a odstranění zařízení
- jeho odvoz na předepsané místo
Položka nezahrnuje:
- x</t>
  </si>
  <si>
    <t>9113A3</t>
  </si>
  <si>
    <t>SVODIDLO OCEL SILNIČ JEDNOSTR, ÚROVEŇ ZADRŽ N1, N2 - DEMONTÁŽ S PŘESUNEM</t>
  </si>
  <si>
    <t>Odvoz na KSÚSV Havličkův Brod.</t>
  </si>
  <si>
    <t>Dle příl. 02, sil. svodidlo vlevo 25,0 = 25,000 [A]_x000d_
Dle příl. 02, sil. svodidlo vpravo 8,0 = 8,000 [B]_x000d_
Mezisoučet = 33,000 [C]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</si>
  <si>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</si>
  <si>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</si>
  <si>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</si>
  <si>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Dle příl. 15, svodidlo min. úrovně zadržení H1 2*16,0 = 32,000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</si>
  <si>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</si>
  <si>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</si>
  <si>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</si>
  <si>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Dle příl. 15, pravá římsa 15 = 15,000 [A]_x000d_
Dle příl. 15, levá římsa 15 = 15,000 [B]_x000d_
Mezisoučet = 30,000 [C]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</si>
  <si>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</si>
  <si>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91267</t>
  </si>
  <si>
    <t>ODRAZKY NA SVODIDLA</t>
  </si>
  <si>
    <t>Úmístění odrazek do prolisu svodnice.</t>
  </si>
  <si>
    <t>Dle příl. 15, pravá římsa (16,0+14,0)/2 = 15,000 [A]_x000d_
Dle příl. 15, levá římsa (16,0+14,0)/2 = 15,000 [B]_x000d_
Mezisoučet = 30,000 [C]</t>
  </si>
  <si>
    <t>91355</t>
  </si>
  <si>
    <t>EVIDENČNÍ ČÍSLO MOSTU</t>
  </si>
  <si>
    <t>Dle TZ, ev.č. mostu 1+1 = 2,000 [A]</t>
  </si>
  <si>
    <t>Položka zahrnuje:
- štítek s evidenčním číslem mostu
- sloupek dopravní značky včetně osazení a nutných zemních prací a zabetonování
Položka nezahrnuje:
- x</t>
  </si>
  <si>
    <t>914113</t>
  </si>
  <si>
    <t>DOPRAVNÍ ZNAČKY ZÁKLADNÍ VELIKOSTI OCELOVÉ NEREFLEXNÍ - DEMONTÁŽ</t>
  </si>
  <si>
    <t>Domontáž SDZ, ev.č. mostu 2 = 2,000 [A]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</si>
  <si>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</si>
  <si>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</si>
  <si>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</si>
  <si>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Vodící proužka š. 0,125m, dl. 40,0m 2*0,125*40,00 = 10,000 [A]</t>
  </si>
  <si>
    <t>Položka zahrnuje:
- dodání a pokládku nátěrového materiálu
- předznačení a reflexní úpravu
Položka nezahrnuje:
- x
Způsob měření:
- měří se pouze natíraná plocha</t>
  </si>
  <si>
    <t>917223</t>
  </si>
  <si>
    <t>SILNIČNÍ A CHODNÍKOVÉ OBRUBY Z BETONOVÝCH OBRUBNÍKŮ ŠÍŘ 100MM</t>
  </si>
  <si>
    <t>Dle příl. 17, obruby rozlivných ploch 3*3,00 = 9,000 [A]_x000d_
Dle příl. 17, obruby podél zádlažby křídel 4*6,0*1,20 = 28,800 [B]_x000d_
Dle příl. 17, obruby v čele kam. zádlažby křídel 3*1,0+1,50 = 4,500 [C]_x000d_
Dle příl. 17, obruby podél obsluž. schodiště 3,50*1,20 = 4,200 [D]_x000d_
Mezisoučet = 46,500 [E]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</si>
  <si>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</si>
  <si>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</si>
  <si>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</si>
  <si>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Dle příl. 17, sil. obruby kam. zádlaby za římsami 4*2,00 = 8,000 [A]</t>
  </si>
  <si>
    <t>919111</t>
  </si>
  <si>
    <t>ŘEZÁNÍ ASFALTOVÉHO KRYTU VOZOVEK TL DO 50MM</t>
  </si>
  <si>
    <t>začátek a konec úpravy PK 5,00+6,00 = 11,000 [A]_x000d_
Dle příl. 06, prořez na naseazenou deskou 6,50+6,50 = 13,000 [B]_x000d_
Mezisoučet = 24,000 [C]</t>
  </si>
  <si>
    <t>Položka zahrnuje:
- řezání vozovkové vrstvy v předepsané tloušťce
- spotřeba vody
Položka nezahrnuje:
- x</t>
  </si>
  <si>
    <t>931318</t>
  </si>
  <si>
    <t>TĚSNĚNÍ DILATAČ SPAR ASF ZÁLIVKOU PRŮŘ DO 1200MM2</t>
  </si>
  <si>
    <t>Dle příl. 12, pravá římsa 11,0 = 11,000 [A]_x000d_
Dle příl. 12, levá římsa 11,0 = 11,000 [B]_x000d_
Dle příl. 05, vozavka na začátku a konci úpravy 4,90+6,00 = 10,900 [C]_x000d_
Dle přil. 06, prořez na nasazenou deskou 6,50+6,50 = 13,000 [D]_x000d_
Mezisoučet = 45,900 [E]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</si>
  <si>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</si>
  <si>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</si>
  <si>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</si>
  <si>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Dle příl. 17, skluz vpravo, vlevo při OP1, skluz vpravo při OP2 (3,50+3,50+4,90)*1,15 = 13,685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</si>
  <si>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</si>
  <si>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93653</t>
  </si>
  <si>
    <t>MOSTNÍ ODVODŇOVACÍ SOUPRAVA</t>
  </si>
  <si>
    <t>Atypický odvodňovač, ocel. svařenec, typ chrlič, dle příl. 14 1+1 = 2,000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</si>
  <si>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</si>
  <si>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</si>
  <si>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</si>
  <si>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Odvodnění izolace, dle příl. 14 1+1 = 2,000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</si>
  <si>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</si>
  <si>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938442</t>
  </si>
  <si>
    <t>OČIŠTĚNÍ ZDIVA OTRYSKÁNÍM TLAKOVOU VODOU DO 500 BARŮ</t>
  </si>
  <si>
    <t>Dle příl. 16, očištění stávajícího kam. zdiva SS 24,0+18,0 = 42,000 [A]</t>
  </si>
  <si>
    <t>Položka zahrnuje:
- očištění předepsaným způsobem
- odklizení vzniklého odpadu
Položka nezahrnuje:
- x</t>
  </si>
  <si>
    <t>938544</t>
  </si>
  <si>
    <t>OČIŠTĚNÍ BETON KONSTR OTRYSKÁNÍM TLAK VODOU PŘES 1000 BARŮ</t>
  </si>
  <si>
    <t>Dle příl. 16, sanace NK 22,5 = 22,500 [A]</t>
  </si>
  <si>
    <t>938552</t>
  </si>
  <si>
    <t>OČIŠTĚNÍ BETON KONSTR OTRYSKÁNÍM NA SUCHO KŘEMIČ PÍSKEM</t>
  </si>
  <si>
    <t>Dle příl. 16, příprava povrchu stáv. desky před bet. nasazené desky 3,95*6,55 = 25,873 [A]</t>
  </si>
  <si>
    <t>938652</t>
  </si>
  <si>
    <t>OČIŠTĚNÍ OCEL KONSTR OTRYSKÁNÍM NA SUCHO KŘEMIČ PÍSKEM</t>
  </si>
  <si>
    <t>Dle příl. 16, betonářská výztuž NK, odhad 1% betonové plochy 22,5*0,01 = 0,225 [A]</t>
  </si>
  <si>
    <t>966136</t>
  </si>
  <si>
    <t>BOURÁNÍ KONSTRUKCÍ Z KAMENE NA MC S ODVOZEM DO 12KM</t>
  </si>
  <si>
    <t>Dle příl. 16, odbourání ZZ a čísti křídla v. 0,30m (6,55*0,50)*0,30*2+(3,00*1,00)*0,30*4 = 5,565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</si>
  <si>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</si>
  <si>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</si>
  <si>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</si>
  <si>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Dle příl. 02, pravá římsa (odhad) 0,65*0,65*7,35 = 3,105 [A]_x000d_
Dle příl. 02, levá římsa (odhad) 0,40*0,40*12,20 = 1,952 [B]_x000d_
Dle příl. 02, bet. zábradlí vpravo (odhad) 4*(0,30*0,30)*1,10 = 0,396 [C]_x000d_
Dle příl 02, bet zkruže u křídla při OP2 vpravo (odhad) 5,00 = 5,000 [D]_x000d_
Mezisoučet = 10,453 [E]</t>
  </si>
  <si>
    <t>97817</t>
  </si>
  <si>
    <t>ODSTRANĚNÍ MOSTNÍ IZOLACE</t>
  </si>
  <si>
    <t>Odstranění stávající asfal. izolace mostovky (odhad, navýšení o 10%) 3,95*6,55*1,10 = 28,460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</si>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</sst>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SO000!I3</f>
        <v>0</v>
      </c>
      <c r="D10" s="9">
        <f>SUMIFS(SO000!O:O,SO000!A:A,"P")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'SO181'!I3</f>
        <v>0</v>
      </c>
      <c r="D11" s="9">
        <f>SUMIFS('SO181'!O:O,'SO181'!A:A,"P")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'SO201'!I3</f>
        <v>0</v>
      </c>
      <c r="D12" s="9">
        <f>SUMIFS('SO201'!O:O,'SO201'!A:A,"P")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SUMIFS(I8:I68,A8:A68,"SD")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SUMIFS(I9:I68,A9:A68,"P")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5">
      <c r="A10" s="35" t="s">
        <v>43</v>
      </c>
      <c r="B10" s="42"/>
      <c r="C10" s="43"/>
      <c r="D10" s="43"/>
      <c r="E10" s="37" t="s">
        <v>44</v>
      </c>
      <c r="F10" s="43"/>
      <c r="G10" s="43"/>
      <c r="H10" s="43"/>
      <c r="I10" s="43"/>
      <c r="J10" s="44"/>
    </row>
    <row r="11">
      <c r="A11" s="35" t="s">
        <v>45</v>
      </c>
      <c r="B11" s="42"/>
      <c r="C11" s="43"/>
      <c r="D11" s="43"/>
      <c r="E11" s="45" t="s">
        <v>46</v>
      </c>
      <c r="F11" s="43"/>
      <c r="G11" s="43"/>
      <c r="H11" s="43"/>
      <c r="I11" s="43"/>
      <c r="J11" s="44"/>
    </row>
    <row r="12" ht="60">
      <c r="A12" s="35" t="s">
        <v>47</v>
      </c>
      <c r="B12" s="42"/>
      <c r="C12" s="43"/>
      <c r="D12" s="43"/>
      <c r="E12" s="37" t="s">
        <v>48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49</v>
      </c>
      <c r="D13" s="35"/>
      <c r="E13" s="37" t="s">
        <v>50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43</v>
      </c>
      <c r="B14" s="42"/>
      <c r="C14" s="43"/>
      <c r="D14" s="43"/>
      <c r="E14" s="37" t="s">
        <v>51</v>
      </c>
      <c r="F14" s="43"/>
      <c r="G14" s="43"/>
      <c r="H14" s="43"/>
      <c r="I14" s="43"/>
      <c r="J14" s="44"/>
    </row>
    <row r="15">
      <c r="A15" s="35" t="s">
        <v>45</v>
      </c>
      <c r="B15" s="42"/>
      <c r="C15" s="43"/>
      <c r="D15" s="43"/>
      <c r="E15" s="45" t="s">
        <v>52</v>
      </c>
      <c r="F15" s="43"/>
      <c r="G15" s="43"/>
      <c r="H15" s="43"/>
      <c r="I15" s="43"/>
      <c r="J15" s="44"/>
    </row>
    <row r="16" ht="135">
      <c r="A16" s="35" t="s">
        <v>47</v>
      </c>
      <c r="B16" s="42"/>
      <c r="C16" s="43"/>
      <c r="D16" s="43"/>
      <c r="E16" s="37" t="s">
        <v>53</v>
      </c>
      <c r="F16" s="43"/>
      <c r="G16" s="43"/>
      <c r="H16" s="43"/>
      <c r="I16" s="43"/>
      <c r="J16" s="44"/>
    </row>
    <row r="17">
      <c r="A17" s="35" t="s">
        <v>38</v>
      </c>
      <c r="B17" s="35">
        <v>3</v>
      </c>
      <c r="C17" s="36" t="s">
        <v>54</v>
      </c>
      <c r="D17" s="35"/>
      <c r="E17" s="37" t="s">
        <v>55</v>
      </c>
      <c r="F17" s="38" t="s">
        <v>42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45">
      <c r="A18" s="35" t="s">
        <v>43</v>
      </c>
      <c r="B18" s="42"/>
      <c r="C18" s="43"/>
      <c r="D18" s="43"/>
      <c r="E18" s="37" t="s">
        <v>56</v>
      </c>
      <c r="F18" s="43"/>
      <c r="G18" s="43"/>
      <c r="H18" s="43"/>
      <c r="I18" s="43"/>
      <c r="J18" s="44"/>
    </row>
    <row r="19">
      <c r="A19" s="35" t="s">
        <v>45</v>
      </c>
      <c r="B19" s="42"/>
      <c r="C19" s="43"/>
      <c r="D19" s="43"/>
      <c r="E19" s="45" t="s">
        <v>57</v>
      </c>
      <c r="F19" s="43"/>
      <c r="G19" s="43"/>
      <c r="H19" s="43"/>
      <c r="I19" s="43"/>
      <c r="J19" s="44"/>
    </row>
    <row r="20" ht="60">
      <c r="A20" s="35" t="s">
        <v>47</v>
      </c>
      <c r="B20" s="42"/>
      <c r="C20" s="43"/>
      <c r="D20" s="43"/>
      <c r="E20" s="37" t="s">
        <v>48</v>
      </c>
      <c r="F20" s="43"/>
      <c r="G20" s="43"/>
      <c r="H20" s="43"/>
      <c r="I20" s="43"/>
      <c r="J20" s="44"/>
    </row>
    <row r="21">
      <c r="A21" s="35" t="s">
        <v>38</v>
      </c>
      <c r="B21" s="35">
        <v>4</v>
      </c>
      <c r="C21" s="36" t="s">
        <v>58</v>
      </c>
      <c r="D21" s="35" t="s">
        <v>40</v>
      </c>
      <c r="E21" s="37" t="s">
        <v>59</v>
      </c>
      <c r="F21" s="38" t="s">
        <v>42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45">
      <c r="A22" s="35" t="s">
        <v>43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 ht="30">
      <c r="A23" s="35" t="s">
        <v>45</v>
      </c>
      <c r="B23" s="42"/>
      <c r="C23" s="43"/>
      <c r="D23" s="43"/>
      <c r="E23" s="45" t="s">
        <v>61</v>
      </c>
      <c r="F23" s="43"/>
      <c r="G23" s="43"/>
      <c r="H23" s="43"/>
      <c r="I23" s="43"/>
      <c r="J23" s="44"/>
    </row>
    <row r="24" ht="60">
      <c r="A24" s="35" t="s">
        <v>47</v>
      </c>
      <c r="B24" s="42"/>
      <c r="C24" s="43"/>
      <c r="D24" s="43"/>
      <c r="E24" s="37" t="s">
        <v>48</v>
      </c>
      <c r="F24" s="43"/>
      <c r="G24" s="43"/>
      <c r="H24" s="43"/>
      <c r="I24" s="43"/>
      <c r="J24" s="44"/>
    </row>
    <row r="25">
      <c r="A25" s="35" t="s">
        <v>38</v>
      </c>
      <c r="B25" s="35">
        <v>5</v>
      </c>
      <c r="C25" s="36" t="s">
        <v>62</v>
      </c>
      <c r="D25" s="35"/>
      <c r="E25" s="37" t="s">
        <v>63</v>
      </c>
      <c r="F25" s="38" t="s">
        <v>42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43</v>
      </c>
      <c r="B26" s="42"/>
      <c r="C26" s="43"/>
      <c r="D26" s="43"/>
      <c r="E26" s="37" t="s">
        <v>64</v>
      </c>
      <c r="F26" s="43"/>
      <c r="G26" s="43"/>
      <c r="H26" s="43"/>
      <c r="I26" s="43"/>
      <c r="J26" s="44"/>
    </row>
    <row r="27">
      <c r="A27" s="35" t="s">
        <v>45</v>
      </c>
      <c r="B27" s="42"/>
      <c r="C27" s="43"/>
      <c r="D27" s="43"/>
      <c r="E27" s="45" t="s">
        <v>65</v>
      </c>
      <c r="F27" s="43"/>
      <c r="G27" s="43"/>
      <c r="H27" s="43"/>
      <c r="I27" s="43"/>
      <c r="J27" s="44"/>
    </row>
    <row r="28" ht="60">
      <c r="A28" s="35" t="s">
        <v>47</v>
      </c>
      <c r="B28" s="42"/>
      <c r="C28" s="43"/>
      <c r="D28" s="43"/>
      <c r="E28" s="37" t="s">
        <v>48</v>
      </c>
      <c r="F28" s="43"/>
      <c r="G28" s="43"/>
      <c r="H28" s="43"/>
      <c r="I28" s="43"/>
      <c r="J28" s="44"/>
    </row>
    <row r="29">
      <c r="A29" s="35" t="s">
        <v>38</v>
      </c>
      <c r="B29" s="35">
        <v>6</v>
      </c>
      <c r="C29" s="36" t="s">
        <v>66</v>
      </c>
      <c r="D29" s="35"/>
      <c r="E29" s="37" t="s">
        <v>63</v>
      </c>
      <c r="F29" s="38" t="s">
        <v>42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30">
      <c r="A30" s="35" t="s">
        <v>43</v>
      </c>
      <c r="B30" s="42"/>
      <c r="C30" s="43"/>
      <c r="D30" s="43"/>
      <c r="E30" s="37" t="s">
        <v>67</v>
      </c>
      <c r="F30" s="43"/>
      <c r="G30" s="43"/>
      <c r="H30" s="43"/>
      <c r="I30" s="43"/>
      <c r="J30" s="44"/>
    </row>
    <row r="31">
      <c r="A31" s="35" t="s">
        <v>45</v>
      </c>
      <c r="B31" s="42"/>
      <c r="C31" s="43"/>
      <c r="D31" s="43"/>
      <c r="E31" s="45" t="s">
        <v>68</v>
      </c>
      <c r="F31" s="43"/>
      <c r="G31" s="43"/>
      <c r="H31" s="43"/>
      <c r="I31" s="43"/>
      <c r="J31" s="44"/>
    </row>
    <row r="32" ht="60">
      <c r="A32" s="35" t="s">
        <v>47</v>
      </c>
      <c r="B32" s="42"/>
      <c r="C32" s="43"/>
      <c r="D32" s="43"/>
      <c r="E32" s="37" t="s">
        <v>48</v>
      </c>
      <c r="F32" s="43"/>
      <c r="G32" s="43"/>
      <c r="H32" s="43"/>
      <c r="I32" s="43"/>
      <c r="J32" s="44"/>
    </row>
    <row r="33">
      <c r="A33" s="35" t="s">
        <v>38</v>
      </c>
      <c r="B33" s="35">
        <v>7</v>
      </c>
      <c r="C33" s="36" t="s">
        <v>69</v>
      </c>
      <c r="D33" s="35" t="s">
        <v>40</v>
      </c>
      <c r="E33" s="37" t="s">
        <v>70</v>
      </c>
      <c r="F33" s="38" t="s">
        <v>42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30">
      <c r="A34" s="35" t="s">
        <v>43</v>
      </c>
      <c r="B34" s="42"/>
      <c r="C34" s="43"/>
      <c r="D34" s="43"/>
      <c r="E34" s="37" t="s">
        <v>71</v>
      </c>
      <c r="F34" s="43"/>
      <c r="G34" s="43"/>
      <c r="H34" s="43"/>
      <c r="I34" s="43"/>
      <c r="J34" s="44"/>
    </row>
    <row r="35">
      <c r="A35" s="35" t="s">
        <v>45</v>
      </c>
      <c r="B35" s="42"/>
      <c r="C35" s="43"/>
      <c r="D35" s="43"/>
      <c r="E35" s="45" t="s">
        <v>72</v>
      </c>
      <c r="F35" s="43"/>
      <c r="G35" s="43"/>
      <c r="H35" s="43"/>
      <c r="I35" s="43"/>
      <c r="J35" s="44"/>
    </row>
    <row r="36" ht="60">
      <c r="A36" s="35" t="s">
        <v>47</v>
      </c>
      <c r="B36" s="42"/>
      <c r="C36" s="43"/>
      <c r="D36" s="43"/>
      <c r="E36" s="37" t="s">
        <v>48</v>
      </c>
      <c r="F36" s="43"/>
      <c r="G36" s="43"/>
      <c r="H36" s="43"/>
      <c r="I36" s="43"/>
      <c r="J36" s="44"/>
    </row>
    <row r="37">
      <c r="A37" s="35" t="s">
        <v>38</v>
      </c>
      <c r="B37" s="35">
        <v>8</v>
      </c>
      <c r="C37" s="36" t="s">
        <v>73</v>
      </c>
      <c r="D37" s="35" t="s">
        <v>40</v>
      </c>
      <c r="E37" s="37" t="s">
        <v>74</v>
      </c>
      <c r="F37" s="38" t="s">
        <v>42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60">
      <c r="A38" s="35" t="s">
        <v>43</v>
      </c>
      <c r="B38" s="42"/>
      <c r="C38" s="43"/>
      <c r="D38" s="43"/>
      <c r="E38" s="37" t="s">
        <v>75</v>
      </c>
      <c r="F38" s="43"/>
      <c r="G38" s="43"/>
      <c r="H38" s="43"/>
      <c r="I38" s="43"/>
      <c r="J38" s="44"/>
    </row>
    <row r="39">
      <c r="A39" s="35" t="s">
        <v>45</v>
      </c>
      <c r="B39" s="42"/>
      <c r="C39" s="43"/>
      <c r="D39" s="43"/>
      <c r="E39" s="45" t="s">
        <v>76</v>
      </c>
      <c r="F39" s="43"/>
      <c r="G39" s="43"/>
      <c r="H39" s="43"/>
      <c r="I39" s="43"/>
      <c r="J39" s="44"/>
    </row>
    <row r="40" ht="60">
      <c r="A40" s="35" t="s">
        <v>47</v>
      </c>
      <c r="B40" s="42"/>
      <c r="C40" s="43"/>
      <c r="D40" s="43"/>
      <c r="E40" s="37" t="s">
        <v>48</v>
      </c>
      <c r="F40" s="43"/>
      <c r="G40" s="43"/>
      <c r="H40" s="43"/>
      <c r="I40" s="43"/>
      <c r="J40" s="44"/>
    </row>
    <row r="41">
      <c r="A41" s="35" t="s">
        <v>38</v>
      </c>
      <c r="B41" s="35">
        <v>9</v>
      </c>
      <c r="C41" s="36" t="s">
        <v>77</v>
      </c>
      <c r="D41" s="35" t="s">
        <v>40</v>
      </c>
      <c r="E41" s="37" t="s">
        <v>78</v>
      </c>
      <c r="F41" s="38" t="s">
        <v>42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75">
      <c r="A42" s="35" t="s">
        <v>43</v>
      </c>
      <c r="B42" s="42"/>
      <c r="C42" s="43"/>
      <c r="D42" s="43"/>
      <c r="E42" s="37" t="s">
        <v>79</v>
      </c>
      <c r="F42" s="43"/>
      <c r="G42" s="43"/>
      <c r="H42" s="43"/>
      <c r="I42" s="43"/>
      <c r="J42" s="44"/>
    </row>
    <row r="43">
      <c r="A43" s="35" t="s">
        <v>45</v>
      </c>
      <c r="B43" s="42"/>
      <c r="C43" s="43"/>
      <c r="D43" s="43"/>
      <c r="E43" s="45" t="s">
        <v>80</v>
      </c>
      <c r="F43" s="43"/>
      <c r="G43" s="43"/>
      <c r="H43" s="43"/>
      <c r="I43" s="43"/>
      <c r="J43" s="44"/>
    </row>
    <row r="44" ht="60">
      <c r="A44" s="35" t="s">
        <v>47</v>
      </c>
      <c r="B44" s="42"/>
      <c r="C44" s="43"/>
      <c r="D44" s="43"/>
      <c r="E44" s="37" t="s">
        <v>48</v>
      </c>
      <c r="F44" s="43"/>
      <c r="G44" s="43"/>
      <c r="H44" s="43"/>
      <c r="I44" s="43"/>
      <c r="J44" s="44"/>
    </row>
    <row r="45">
      <c r="A45" s="35" t="s">
        <v>38</v>
      </c>
      <c r="B45" s="35">
        <v>10</v>
      </c>
      <c r="C45" s="36" t="s">
        <v>81</v>
      </c>
      <c r="D45" s="35" t="s">
        <v>40</v>
      </c>
      <c r="E45" s="37" t="s">
        <v>82</v>
      </c>
      <c r="F45" s="38" t="s">
        <v>42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43</v>
      </c>
      <c r="B46" s="42"/>
      <c r="C46" s="43"/>
      <c r="D46" s="43"/>
      <c r="E46" s="37" t="s">
        <v>83</v>
      </c>
      <c r="F46" s="43"/>
      <c r="G46" s="43"/>
      <c r="H46" s="43"/>
      <c r="I46" s="43"/>
      <c r="J46" s="44"/>
    </row>
    <row r="47">
      <c r="A47" s="35" t="s">
        <v>45</v>
      </c>
      <c r="B47" s="42"/>
      <c r="C47" s="43"/>
      <c r="D47" s="43"/>
      <c r="E47" s="45" t="s">
        <v>84</v>
      </c>
      <c r="F47" s="43"/>
      <c r="G47" s="43"/>
      <c r="H47" s="43"/>
      <c r="I47" s="43"/>
      <c r="J47" s="44"/>
    </row>
    <row r="48" ht="60">
      <c r="A48" s="35" t="s">
        <v>47</v>
      </c>
      <c r="B48" s="42"/>
      <c r="C48" s="43"/>
      <c r="D48" s="43"/>
      <c r="E48" s="37" t="s">
        <v>48</v>
      </c>
      <c r="F48" s="43"/>
      <c r="G48" s="43"/>
      <c r="H48" s="43"/>
      <c r="I48" s="43"/>
      <c r="J48" s="44"/>
    </row>
    <row r="49">
      <c r="A49" s="35" t="s">
        <v>38</v>
      </c>
      <c r="B49" s="35">
        <v>11</v>
      </c>
      <c r="C49" s="36" t="s">
        <v>85</v>
      </c>
      <c r="D49" s="35" t="s">
        <v>40</v>
      </c>
      <c r="E49" s="37" t="s">
        <v>86</v>
      </c>
      <c r="F49" s="38" t="s">
        <v>42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30">
      <c r="A50" s="35" t="s">
        <v>43</v>
      </c>
      <c r="B50" s="42"/>
      <c r="C50" s="43"/>
      <c r="D50" s="43"/>
      <c r="E50" s="37" t="s">
        <v>87</v>
      </c>
      <c r="F50" s="43"/>
      <c r="G50" s="43"/>
      <c r="H50" s="43"/>
      <c r="I50" s="43"/>
      <c r="J50" s="44"/>
    </row>
    <row r="51">
      <c r="A51" s="35" t="s">
        <v>45</v>
      </c>
      <c r="B51" s="42"/>
      <c r="C51" s="43"/>
      <c r="D51" s="43"/>
      <c r="E51" s="45" t="s">
        <v>88</v>
      </c>
      <c r="F51" s="43"/>
      <c r="G51" s="43"/>
      <c r="H51" s="43"/>
      <c r="I51" s="43"/>
      <c r="J51" s="44"/>
    </row>
    <row r="52" ht="60">
      <c r="A52" s="35" t="s">
        <v>47</v>
      </c>
      <c r="B52" s="42"/>
      <c r="C52" s="43"/>
      <c r="D52" s="43"/>
      <c r="E52" s="37" t="s">
        <v>48</v>
      </c>
      <c r="F52" s="43"/>
      <c r="G52" s="43"/>
      <c r="H52" s="43"/>
      <c r="I52" s="43"/>
      <c r="J52" s="44"/>
    </row>
    <row r="53">
      <c r="A53" s="35" t="s">
        <v>38</v>
      </c>
      <c r="B53" s="35">
        <v>12</v>
      </c>
      <c r="C53" s="36" t="s">
        <v>89</v>
      </c>
      <c r="D53" s="35" t="s">
        <v>40</v>
      </c>
      <c r="E53" s="37" t="s">
        <v>90</v>
      </c>
      <c r="F53" s="38" t="s">
        <v>42</v>
      </c>
      <c r="G53" s="39">
        <v>1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75">
      <c r="A54" s="35" t="s">
        <v>43</v>
      </c>
      <c r="B54" s="42"/>
      <c r="C54" s="43"/>
      <c r="D54" s="43"/>
      <c r="E54" s="37" t="s">
        <v>91</v>
      </c>
      <c r="F54" s="43"/>
      <c r="G54" s="43"/>
      <c r="H54" s="43"/>
      <c r="I54" s="43"/>
      <c r="J54" s="44"/>
    </row>
    <row r="55">
      <c r="A55" s="35" t="s">
        <v>45</v>
      </c>
      <c r="B55" s="42"/>
      <c r="C55" s="43"/>
      <c r="D55" s="43"/>
      <c r="E55" s="45" t="s">
        <v>92</v>
      </c>
      <c r="F55" s="43"/>
      <c r="G55" s="43"/>
      <c r="H55" s="43"/>
      <c r="I55" s="43"/>
      <c r="J55" s="44"/>
    </row>
    <row r="56" ht="60">
      <c r="A56" s="35" t="s">
        <v>47</v>
      </c>
      <c r="B56" s="42"/>
      <c r="C56" s="43"/>
      <c r="D56" s="43"/>
      <c r="E56" s="37" t="s">
        <v>48</v>
      </c>
      <c r="F56" s="43"/>
      <c r="G56" s="43"/>
      <c r="H56" s="43"/>
      <c r="I56" s="43"/>
      <c r="J56" s="44"/>
    </row>
    <row r="57">
      <c r="A57" s="35" t="s">
        <v>38</v>
      </c>
      <c r="B57" s="35">
        <v>13</v>
      </c>
      <c r="C57" s="36" t="s">
        <v>93</v>
      </c>
      <c r="D57" s="35" t="s">
        <v>40</v>
      </c>
      <c r="E57" s="37" t="s">
        <v>94</v>
      </c>
      <c r="F57" s="38" t="s">
        <v>42</v>
      </c>
      <c r="G57" s="39">
        <v>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43</v>
      </c>
      <c r="B58" s="42"/>
      <c r="C58" s="43"/>
      <c r="D58" s="43"/>
      <c r="E58" s="37" t="s">
        <v>95</v>
      </c>
      <c r="F58" s="43"/>
      <c r="G58" s="43"/>
      <c r="H58" s="43"/>
      <c r="I58" s="43"/>
      <c r="J58" s="44"/>
    </row>
    <row r="59" ht="30">
      <c r="A59" s="35" t="s">
        <v>45</v>
      </c>
      <c r="B59" s="42"/>
      <c r="C59" s="43"/>
      <c r="D59" s="43"/>
      <c r="E59" s="45" t="s">
        <v>96</v>
      </c>
      <c r="F59" s="43"/>
      <c r="G59" s="43"/>
      <c r="H59" s="43"/>
      <c r="I59" s="43"/>
      <c r="J59" s="44"/>
    </row>
    <row r="60" ht="135">
      <c r="A60" s="35" t="s">
        <v>47</v>
      </c>
      <c r="B60" s="42"/>
      <c r="C60" s="43"/>
      <c r="D60" s="43"/>
      <c r="E60" s="37" t="s">
        <v>97</v>
      </c>
      <c r="F60" s="43"/>
      <c r="G60" s="43"/>
      <c r="H60" s="43"/>
      <c r="I60" s="43"/>
      <c r="J60" s="44"/>
    </row>
    <row r="61">
      <c r="A61" s="35" t="s">
        <v>38</v>
      </c>
      <c r="B61" s="35">
        <v>14</v>
      </c>
      <c r="C61" s="36" t="s">
        <v>98</v>
      </c>
      <c r="D61" s="35" t="s">
        <v>40</v>
      </c>
      <c r="E61" s="37" t="s">
        <v>99</v>
      </c>
      <c r="F61" s="38" t="s">
        <v>42</v>
      </c>
      <c r="G61" s="39">
        <v>1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135">
      <c r="A62" s="35" t="s">
        <v>43</v>
      </c>
      <c r="B62" s="42"/>
      <c r="C62" s="43"/>
      <c r="D62" s="43"/>
      <c r="E62" s="37" t="s">
        <v>100</v>
      </c>
      <c r="F62" s="43"/>
      <c r="G62" s="43"/>
      <c r="H62" s="43"/>
      <c r="I62" s="43"/>
      <c r="J62" s="44"/>
    </row>
    <row r="63">
      <c r="A63" s="35" t="s">
        <v>45</v>
      </c>
      <c r="B63" s="42"/>
      <c r="C63" s="43"/>
      <c r="D63" s="43"/>
      <c r="E63" s="45" t="s">
        <v>101</v>
      </c>
      <c r="F63" s="43"/>
      <c r="G63" s="43"/>
      <c r="H63" s="43"/>
      <c r="I63" s="43"/>
      <c r="J63" s="44"/>
    </row>
    <row r="64" ht="60">
      <c r="A64" s="35" t="s">
        <v>47</v>
      </c>
      <c r="B64" s="42"/>
      <c r="C64" s="43"/>
      <c r="D64" s="43"/>
      <c r="E64" s="37" t="s">
        <v>102</v>
      </c>
      <c r="F64" s="43"/>
      <c r="G64" s="43"/>
      <c r="H64" s="43"/>
      <c r="I64" s="43"/>
      <c r="J64" s="44"/>
    </row>
    <row r="65">
      <c r="A65" s="35" t="s">
        <v>38</v>
      </c>
      <c r="B65" s="35">
        <v>15</v>
      </c>
      <c r="C65" s="36" t="s">
        <v>103</v>
      </c>
      <c r="D65" s="35" t="s">
        <v>40</v>
      </c>
      <c r="E65" s="37" t="s">
        <v>104</v>
      </c>
      <c r="F65" s="38" t="s">
        <v>42</v>
      </c>
      <c r="G65" s="39">
        <v>1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30">
      <c r="A66" s="35" t="s">
        <v>43</v>
      </c>
      <c r="B66" s="42"/>
      <c r="C66" s="43"/>
      <c r="D66" s="43"/>
      <c r="E66" s="37" t="s">
        <v>105</v>
      </c>
      <c r="F66" s="43"/>
      <c r="G66" s="43"/>
      <c r="H66" s="43"/>
      <c r="I66" s="43"/>
      <c r="J66" s="44"/>
    </row>
    <row r="67">
      <c r="A67" s="35" t="s">
        <v>45</v>
      </c>
      <c r="B67" s="42"/>
      <c r="C67" s="43"/>
      <c r="D67" s="43"/>
      <c r="E67" s="45" t="s">
        <v>106</v>
      </c>
      <c r="F67" s="43"/>
      <c r="G67" s="43"/>
      <c r="H67" s="43"/>
      <c r="I67" s="43"/>
      <c r="J67" s="44"/>
    </row>
    <row r="68" ht="60">
      <c r="A68" s="35" t="s">
        <v>47</v>
      </c>
      <c r="B68" s="46"/>
      <c r="C68" s="47"/>
      <c r="D68" s="47"/>
      <c r="E68" s="37" t="s">
        <v>107</v>
      </c>
      <c r="F68" s="47"/>
      <c r="G68" s="47"/>
      <c r="H68" s="47"/>
      <c r="I68" s="47"/>
      <c r="J6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SUMIFS(I9:I16,A9:A16,"P")</f>
        <v>0</v>
      </c>
      <c r="J8" s="34"/>
    </row>
    <row r="9">
      <c r="A9" s="35" t="s">
        <v>38</v>
      </c>
      <c r="B9" s="35">
        <v>1</v>
      </c>
      <c r="C9" s="36" t="s">
        <v>108</v>
      </c>
      <c r="D9" s="35" t="s">
        <v>40</v>
      </c>
      <c r="E9" s="37" t="s">
        <v>109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43</v>
      </c>
      <c r="B10" s="42"/>
      <c r="C10" s="43"/>
      <c r="D10" s="43"/>
      <c r="E10" s="37" t="s">
        <v>110</v>
      </c>
      <c r="F10" s="43"/>
      <c r="G10" s="43"/>
      <c r="H10" s="43"/>
      <c r="I10" s="43"/>
      <c r="J10" s="44"/>
    </row>
    <row r="11">
      <c r="A11" s="35" t="s">
        <v>45</v>
      </c>
      <c r="B11" s="42"/>
      <c r="C11" s="43"/>
      <c r="D11" s="43"/>
      <c r="E11" s="45" t="s">
        <v>111</v>
      </c>
      <c r="F11" s="43"/>
      <c r="G11" s="43"/>
      <c r="H11" s="43"/>
      <c r="I11" s="43"/>
      <c r="J11" s="44"/>
    </row>
    <row r="12" ht="60">
      <c r="A12" s="35" t="s">
        <v>47</v>
      </c>
      <c r="B12" s="42"/>
      <c r="C12" s="43"/>
      <c r="D12" s="43"/>
      <c r="E12" s="37" t="s">
        <v>48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112</v>
      </c>
      <c r="D13" s="35" t="s">
        <v>40</v>
      </c>
      <c r="E13" s="37" t="s">
        <v>63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43</v>
      </c>
      <c r="B14" s="42"/>
      <c r="C14" s="43"/>
      <c r="D14" s="43"/>
      <c r="E14" s="37" t="s">
        <v>113</v>
      </c>
      <c r="F14" s="43"/>
      <c r="G14" s="43"/>
      <c r="H14" s="43"/>
      <c r="I14" s="43"/>
      <c r="J14" s="44"/>
    </row>
    <row r="15">
      <c r="A15" s="35" t="s">
        <v>45</v>
      </c>
      <c r="B15" s="42"/>
      <c r="C15" s="43"/>
      <c r="D15" s="43"/>
      <c r="E15" s="45" t="s">
        <v>114</v>
      </c>
      <c r="F15" s="43"/>
      <c r="G15" s="43"/>
      <c r="H15" s="43"/>
      <c r="I15" s="43"/>
      <c r="J15" s="44"/>
    </row>
    <row r="16" ht="60">
      <c r="A16" s="35" t="s">
        <v>47</v>
      </c>
      <c r="B16" s="46"/>
      <c r="C16" s="47"/>
      <c r="D16" s="47"/>
      <c r="E16" s="37" t="s">
        <v>48</v>
      </c>
      <c r="F16" s="47"/>
      <c r="G16" s="47"/>
      <c r="H16" s="47"/>
      <c r="I16" s="47"/>
      <c r="J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SUMIFS(I8:I349,A8:A349,"SD")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38</v>
      </c>
      <c r="B9" s="35">
        <v>1</v>
      </c>
      <c r="C9" s="36" t="s">
        <v>115</v>
      </c>
      <c r="D9" s="35"/>
      <c r="E9" s="37" t="s">
        <v>116</v>
      </c>
      <c r="F9" s="38" t="s">
        <v>117</v>
      </c>
      <c r="G9" s="39">
        <v>273.92000000000002</v>
      </c>
      <c r="H9" s="40">
        <v>0</v>
      </c>
      <c r="I9" s="40">
        <f>ROUND(G9*H9,P4)</f>
        <v>0</v>
      </c>
      <c r="J9" s="38" t="s">
        <v>118</v>
      </c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49" t="s">
        <v>40</v>
      </c>
      <c r="F10" s="43"/>
      <c r="G10" s="43"/>
      <c r="H10" s="43"/>
      <c r="I10" s="43"/>
      <c r="J10" s="44"/>
    </row>
    <row r="11" ht="60">
      <c r="A11" s="35" t="s">
        <v>45</v>
      </c>
      <c r="B11" s="42"/>
      <c r="C11" s="43"/>
      <c r="D11" s="43"/>
      <c r="E11" s="45" t="s">
        <v>119</v>
      </c>
      <c r="F11" s="43"/>
      <c r="G11" s="43"/>
      <c r="H11" s="43"/>
      <c r="I11" s="43"/>
      <c r="J11" s="44"/>
    </row>
    <row r="12" ht="165">
      <c r="A12" s="35" t="s">
        <v>47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4"/>
    </row>
    <row r="13" ht="30">
      <c r="A13" s="35" t="s">
        <v>38</v>
      </c>
      <c r="B13" s="35">
        <v>2</v>
      </c>
      <c r="C13" s="36" t="s">
        <v>121</v>
      </c>
      <c r="D13" s="35" t="s">
        <v>40</v>
      </c>
      <c r="E13" s="37" t="s">
        <v>122</v>
      </c>
      <c r="F13" s="38" t="s">
        <v>117</v>
      </c>
      <c r="G13" s="39">
        <v>26.132999999999999</v>
      </c>
      <c r="H13" s="40">
        <v>0</v>
      </c>
      <c r="I13" s="40">
        <f>ROUND(G13*H13,P4)</f>
        <v>0</v>
      </c>
      <c r="J13" s="38" t="s">
        <v>118</v>
      </c>
      <c r="O13" s="41">
        <f>I13*0.21</f>
        <v>0</v>
      </c>
      <c r="P13">
        <v>3</v>
      </c>
    </row>
    <row r="14" ht="30">
      <c r="A14" s="35" t="s">
        <v>43</v>
      </c>
      <c r="B14" s="42"/>
      <c r="C14" s="43"/>
      <c r="D14" s="43"/>
      <c r="E14" s="37" t="s">
        <v>123</v>
      </c>
      <c r="F14" s="43"/>
      <c r="G14" s="43"/>
      <c r="H14" s="43"/>
      <c r="I14" s="43"/>
      <c r="J14" s="44"/>
    </row>
    <row r="15">
      <c r="A15" s="35" t="s">
        <v>45</v>
      </c>
      <c r="B15" s="42"/>
      <c r="C15" s="43"/>
      <c r="D15" s="43"/>
      <c r="E15" s="45" t="s">
        <v>124</v>
      </c>
      <c r="F15" s="43"/>
      <c r="G15" s="43"/>
      <c r="H15" s="43"/>
      <c r="I15" s="43"/>
      <c r="J15" s="44"/>
    </row>
    <row r="16" ht="165">
      <c r="A16" s="35" t="s">
        <v>47</v>
      </c>
      <c r="B16" s="42"/>
      <c r="C16" s="43"/>
      <c r="D16" s="43"/>
      <c r="E16" s="37" t="s">
        <v>125</v>
      </c>
      <c r="F16" s="43"/>
      <c r="G16" s="43"/>
      <c r="H16" s="43"/>
      <c r="I16" s="43"/>
      <c r="J16" s="44"/>
    </row>
    <row r="17" ht="30">
      <c r="A17" s="35" t="s">
        <v>38</v>
      </c>
      <c r="B17" s="35">
        <v>3</v>
      </c>
      <c r="C17" s="36" t="s">
        <v>126</v>
      </c>
      <c r="D17" s="35" t="s">
        <v>40</v>
      </c>
      <c r="E17" s="37" t="s">
        <v>127</v>
      </c>
      <c r="F17" s="38" t="s">
        <v>117</v>
      </c>
      <c r="G17" s="39">
        <v>11.130000000000001</v>
      </c>
      <c r="H17" s="40">
        <v>0</v>
      </c>
      <c r="I17" s="40">
        <f>ROUND(G17*H17,P4)</f>
        <v>0</v>
      </c>
      <c r="J17" s="38" t="s">
        <v>118</v>
      </c>
      <c r="O17" s="41">
        <f>I17*0.21</f>
        <v>0</v>
      </c>
      <c r="P17">
        <v>3</v>
      </c>
    </row>
    <row r="18">
      <c r="A18" s="35" t="s">
        <v>43</v>
      </c>
      <c r="B18" s="42"/>
      <c r="C18" s="43"/>
      <c r="D18" s="43"/>
      <c r="E18" s="49"/>
      <c r="F18" s="43"/>
      <c r="G18" s="43"/>
      <c r="H18" s="43"/>
      <c r="I18" s="43"/>
      <c r="J18" s="44"/>
    </row>
    <row r="19">
      <c r="A19" s="35" t="s">
        <v>45</v>
      </c>
      <c r="B19" s="42"/>
      <c r="C19" s="43"/>
      <c r="D19" s="43"/>
      <c r="E19" s="45" t="s">
        <v>128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9"/>
      <c r="F20" s="43"/>
      <c r="G20" s="43"/>
      <c r="H20" s="43"/>
      <c r="I20" s="43"/>
      <c r="J20" s="44"/>
    </row>
    <row r="21" ht="30">
      <c r="A21" s="35" t="s">
        <v>38</v>
      </c>
      <c r="B21" s="35">
        <v>4</v>
      </c>
      <c r="C21" s="36" t="s">
        <v>129</v>
      </c>
      <c r="D21" s="35" t="s">
        <v>40</v>
      </c>
      <c r="E21" s="37" t="s">
        <v>130</v>
      </c>
      <c r="F21" s="38" t="s">
        <v>117</v>
      </c>
      <c r="G21" s="39">
        <v>0.373</v>
      </c>
      <c r="H21" s="40">
        <v>0</v>
      </c>
      <c r="I21" s="40">
        <f>ROUND(G21*H21,P4)</f>
        <v>0</v>
      </c>
      <c r="J21" s="38" t="s">
        <v>118</v>
      </c>
      <c r="O21" s="41">
        <f>I21*0.21</f>
        <v>0</v>
      </c>
      <c r="P21">
        <v>3</v>
      </c>
    </row>
    <row r="22">
      <c r="A22" s="35" t="s">
        <v>43</v>
      </c>
      <c r="B22" s="42"/>
      <c r="C22" s="43"/>
      <c r="D22" s="43"/>
      <c r="E22" s="37" t="s">
        <v>131</v>
      </c>
      <c r="F22" s="43"/>
      <c r="G22" s="43"/>
      <c r="H22" s="43"/>
      <c r="I22" s="43"/>
      <c r="J22" s="44"/>
    </row>
    <row r="23" ht="30">
      <c r="A23" s="35" t="s">
        <v>45</v>
      </c>
      <c r="B23" s="42"/>
      <c r="C23" s="43"/>
      <c r="D23" s="43"/>
      <c r="E23" s="45" t="s">
        <v>132</v>
      </c>
      <c r="F23" s="43"/>
      <c r="G23" s="43"/>
      <c r="H23" s="43"/>
      <c r="I23" s="43"/>
      <c r="J23" s="44"/>
    </row>
    <row r="24" ht="165">
      <c r="A24" s="35" t="s">
        <v>47</v>
      </c>
      <c r="B24" s="42"/>
      <c r="C24" s="43"/>
      <c r="D24" s="43"/>
      <c r="E24" s="37" t="s">
        <v>133</v>
      </c>
      <c r="F24" s="43"/>
      <c r="G24" s="43"/>
      <c r="H24" s="43"/>
      <c r="I24" s="43"/>
      <c r="J24" s="44"/>
    </row>
    <row r="25">
      <c r="A25" s="29" t="s">
        <v>35</v>
      </c>
      <c r="B25" s="30"/>
      <c r="C25" s="31" t="s">
        <v>134</v>
      </c>
      <c r="D25" s="32"/>
      <c r="E25" s="29" t="s">
        <v>135</v>
      </c>
      <c r="F25" s="32"/>
      <c r="G25" s="32"/>
      <c r="H25" s="32"/>
      <c r="I25" s="33">
        <f>SUMIFS(I26:I69,A26:A69,"P")</f>
        <v>0</v>
      </c>
      <c r="J25" s="34"/>
    </row>
    <row r="26">
      <c r="A26" s="35" t="s">
        <v>38</v>
      </c>
      <c r="B26" s="35">
        <v>5</v>
      </c>
      <c r="C26" s="36" t="s">
        <v>136</v>
      </c>
      <c r="D26" s="35" t="s">
        <v>40</v>
      </c>
      <c r="E26" s="37" t="s">
        <v>137</v>
      </c>
      <c r="F26" s="38" t="s">
        <v>138</v>
      </c>
      <c r="G26" s="39">
        <v>25</v>
      </c>
      <c r="H26" s="40">
        <v>0</v>
      </c>
      <c r="I26" s="40">
        <f>ROUND(G26*H26,P4)</f>
        <v>0</v>
      </c>
      <c r="J26" s="38" t="s">
        <v>118</v>
      </c>
      <c r="O26" s="41">
        <f>I26*0.21</f>
        <v>0</v>
      </c>
      <c r="P26">
        <v>3</v>
      </c>
    </row>
    <row r="27">
      <c r="A27" s="35" t="s">
        <v>43</v>
      </c>
      <c r="B27" s="42"/>
      <c r="C27" s="43"/>
      <c r="D27" s="43"/>
      <c r="E27" s="49" t="s">
        <v>40</v>
      </c>
      <c r="F27" s="43"/>
      <c r="G27" s="43"/>
      <c r="H27" s="43"/>
      <c r="I27" s="43"/>
      <c r="J27" s="44"/>
    </row>
    <row r="28" ht="30">
      <c r="A28" s="35" t="s">
        <v>45</v>
      </c>
      <c r="B28" s="42"/>
      <c r="C28" s="43"/>
      <c r="D28" s="43"/>
      <c r="E28" s="45" t="s">
        <v>139</v>
      </c>
      <c r="F28" s="43"/>
      <c r="G28" s="43"/>
      <c r="H28" s="43"/>
      <c r="I28" s="43"/>
      <c r="J28" s="44"/>
    </row>
    <row r="29" ht="90">
      <c r="A29" s="35" t="s">
        <v>47</v>
      </c>
      <c r="B29" s="42"/>
      <c r="C29" s="43"/>
      <c r="D29" s="43"/>
      <c r="E29" s="37" t="s">
        <v>140</v>
      </c>
      <c r="F29" s="43"/>
      <c r="G29" s="43"/>
      <c r="H29" s="43"/>
      <c r="I29" s="43"/>
      <c r="J29" s="44"/>
    </row>
    <row r="30">
      <c r="A30" s="35" t="s">
        <v>38</v>
      </c>
      <c r="B30" s="35">
        <v>6</v>
      </c>
      <c r="C30" s="36" t="s">
        <v>141</v>
      </c>
      <c r="D30" s="35"/>
      <c r="E30" s="37" t="s">
        <v>142</v>
      </c>
      <c r="F30" s="38" t="s">
        <v>143</v>
      </c>
      <c r="G30" s="39">
        <v>3.75</v>
      </c>
      <c r="H30" s="40">
        <v>0</v>
      </c>
      <c r="I30" s="40">
        <f>ROUND(G30*H30,P4)</f>
        <v>0</v>
      </c>
      <c r="J30" s="38" t="s">
        <v>118</v>
      </c>
      <c r="O30" s="41">
        <f>I30*0.21</f>
        <v>0</v>
      </c>
      <c r="P30">
        <v>3</v>
      </c>
    </row>
    <row r="31" ht="30">
      <c r="A31" s="35" t="s">
        <v>43</v>
      </c>
      <c r="B31" s="42"/>
      <c r="C31" s="43"/>
      <c r="D31" s="43"/>
      <c r="E31" s="37" t="s">
        <v>144</v>
      </c>
      <c r="F31" s="43"/>
      <c r="G31" s="43"/>
      <c r="H31" s="43"/>
      <c r="I31" s="43"/>
      <c r="J31" s="44"/>
    </row>
    <row r="32" ht="30">
      <c r="A32" s="35" t="s">
        <v>45</v>
      </c>
      <c r="B32" s="42"/>
      <c r="C32" s="43"/>
      <c r="D32" s="43"/>
      <c r="E32" s="45" t="s">
        <v>145</v>
      </c>
      <c r="F32" s="43"/>
      <c r="G32" s="43"/>
      <c r="H32" s="43"/>
      <c r="I32" s="43"/>
      <c r="J32" s="44"/>
    </row>
    <row r="33" ht="120">
      <c r="A33" s="35" t="s">
        <v>47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4"/>
    </row>
    <row r="34">
      <c r="A34" s="35" t="s">
        <v>38</v>
      </c>
      <c r="B34" s="35">
        <v>7</v>
      </c>
      <c r="C34" s="36" t="s">
        <v>147</v>
      </c>
      <c r="D34" s="35" t="s">
        <v>40</v>
      </c>
      <c r="E34" s="37" t="s">
        <v>148</v>
      </c>
      <c r="F34" s="38" t="s">
        <v>143</v>
      </c>
      <c r="G34" s="39">
        <v>18.5</v>
      </c>
      <c r="H34" s="40">
        <v>0</v>
      </c>
      <c r="I34" s="40">
        <f>ROUND(G34*H34,P4)</f>
        <v>0</v>
      </c>
      <c r="J34" s="38" t="s">
        <v>118</v>
      </c>
      <c r="O34" s="41">
        <f>I34*0.21</f>
        <v>0</v>
      </c>
      <c r="P34">
        <v>3</v>
      </c>
    </row>
    <row r="35" ht="45">
      <c r="A35" s="35" t="s">
        <v>43</v>
      </c>
      <c r="B35" s="42"/>
      <c r="C35" s="43"/>
      <c r="D35" s="43"/>
      <c r="E35" s="37" t="s">
        <v>149</v>
      </c>
      <c r="F35" s="43"/>
      <c r="G35" s="43"/>
      <c r="H35" s="43"/>
      <c r="I35" s="43"/>
      <c r="J35" s="44"/>
    </row>
    <row r="36" ht="30">
      <c r="A36" s="35" t="s">
        <v>45</v>
      </c>
      <c r="B36" s="42"/>
      <c r="C36" s="43"/>
      <c r="D36" s="43"/>
      <c r="E36" s="45" t="s">
        <v>150</v>
      </c>
      <c r="F36" s="43"/>
      <c r="G36" s="43"/>
      <c r="H36" s="43"/>
      <c r="I36" s="43"/>
      <c r="J36" s="44"/>
    </row>
    <row r="37" ht="120">
      <c r="A37" s="35" t="s">
        <v>47</v>
      </c>
      <c r="B37" s="42"/>
      <c r="C37" s="43"/>
      <c r="D37" s="43"/>
      <c r="E37" s="37" t="s">
        <v>146</v>
      </c>
      <c r="F37" s="43"/>
      <c r="G37" s="43"/>
      <c r="H37" s="43"/>
      <c r="I37" s="43"/>
      <c r="J37" s="44"/>
    </row>
    <row r="38">
      <c r="A38" s="35" t="s">
        <v>38</v>
      </c>
      <c r="B38" s="35">
        <v>8</v>
      </c>
      <c r="C38" s="36" t="s">
        <v>151</v>
      </c>
      <c r="D38" s="35" t="s">
        <v>40</v>
      </c>
      <c r="E38" s="37" t="s">
        <v>152</v>
      </c>
      <c r="F38" s="38" t="s">
        <v>143</v>
      </c>
      <c r="G38" s="39">
        <v>17.800000000000001</v>
      </c>
      <c r="H38" s="40">
        <v>0</v>
      </c>
      <c r="I38" s="40">
        <f>ROUND(G38*H38,P4)</f>
        <v>0</v>
      </c>
      <c r="J38" s="38" t="s">
        <v>118</v>
      </c>
      <c r="O38" s="41">
        <f>I38*0.21</f>
        <v>0</v>
      </c>
      <c r="P38">
        <v>3</v>
      </c>
    </row>
    <row r="39" ht="45">
      <c r="A39" s="35" t="s">
        <v>43</v>
      </c>
      <c r="B39" s="42"/>
      <c r="C39" s="43"/>
      <c r="D39" s="43"/>
      <c r="E39" s="37" t="s">
        <v>153</v>
      </c>
      <c r="F39" s="43"/>
      <c r="G39" s="43"/>
      <c r="H39" s="43"/>
      <c r="I39" s="43"/>
      <c r="J39" s="44"/>
    </row>
    <row r="40" ht="75">
      <c r="A40" s="35" t="s">
        <v>45</v>
      </c>
      <c r="B40" s="42"/>
      <c r="C40" s="43"/>
      <c r="D40" s="43"/>
      <c r="E40" s="45" t="s">
        <v>154</v>
      </c>
      <c r="F40" s="43"/>
      <c r="G40" s="43"/>
      <c r="H40" s="43"/>
      <c r="I40" s="43"/>
      <c r="J40" s="44"/>
    </row>
    <row r="41" ht="75">
      <c r="A41" s="35" t="s">
        <v>47</v>
      </c>
      <c r="B41" s="42"/>
      <c r="C41" s="43"/>
      <c r="D41" s="43"/>
      <c r="E41" s="37" t="s">
        <v>155</v>
      </c>
      <c r="F41" s="43"/>
      <c r="G41" s="43"/>
      <c r="H41" s="43"/>
      <c r="I41" s="43"/>
      <c r="J41" s="44"/>
    </row>
    <row r="42">
      <c r="A42" s="35" t="s">
        <v>38</v>
      </c>
      <c r="B42" s="35">
        <v>9</v>
      </c>
      <c r="C42" s="36" t="s">
        <v>156</v>
      </c>
      <c r="D42" s="35" t="s">
        <v>40</v>
      </c>
      <c r="E42" s="37" t="s">
        <v>157</v>
      </c>
      <c r="F42" s="38" t="s">
        <v>143</v>
      </c>
      <c r="G42" s="39">
        <v>10.5</v>
      </c>
      <c r="H42" s="40">
        <v>0</v>
      </c>
      <c r="I42" s="40">
        <f>ROUND(G42*H42,P4)</f>
        <v>0</v>
      </c>
      <c r="J42" s="38" t="s">
        <v>118</v>
      </c>
      <c r="O42" s="41">
        <f>I42*0.21</f>
        <v>0</v>
      </c>
      <c r="P42">
        <v>3</v>
      </c>
    </row>
    <row r="43">
      <c r="A43" s="35" t="s">
        <v>43</v>
      </c>
      <c r="B43" s="42"/>
      <c r="C43" s="43"/>
      <c r="D43" s="43"/>
      <c r="E43" s="49" t="s">
        <v>40</v>
      </c>
      <c r="F43" s="43"/>
      <c r="G43" s="43"/>
      <c r="H43" s="43"/>
      <c r="I43" s="43"/>
      <c r="J43" s="44"/>
    </row>
    <row r="44" ht="30">
      <c r="A44" s="35" t="s">
        <v>45</v>
      </c>
      <c r="B44" s="42"/>
      <c r="C44" s="43"/>
      <c r="D44" s="43"/>
      <c r="E44" s="45" t="s">
        <v>158</v>
      </c>
      <c r="F44" s="43"/>
      <c r="G44" s="43"/>
      <c r="H44" s="43"/>
      <c r="I44" s="43"/>
      <c r="J44" s="44"/>
    </row>
    <row r="45" ht="409.5">
      <c r="A45" s="35" t="s">
        <v>47</v>
      </c>
      <c r="B45" s="42"/>
      <c r="C45" s="43"/>
      <c r="D45" s="43"/>
      <c r="E45" s="37" t="s">
        <v>159</v>
      </c>
      <c r="F45" s="43"/>
      <c r="G45" s="43"/>
      <c r="H45" s="43"/>
      <c r="I45" s="43"/>
      <c r="J45" s="44"/>
    </row>
    <row r="46">
      <c r="A46" s="35" t="s">
        <v>38</v>
      </c>
      <c r="B46" s="35">
        <v>10</v>
      </c>
      <c r="C46" s="36" t="s">
        <v>160</v>
      </c>
      <c r="D46" s="35" t="s">
        <v>40</v>
      </c>
      <c r="E46" s="37" t="s">
        <v>161</v>
      </c>
      <c r="F46" s="38" t="s">
        <v>143</v>
      </c>
      <c r="G46" s="39">
        <v>6</v>
      </c>
      <c r="H46" s="40">
        <v>0</v>
      </c>
      <c r="I46" s="40">
        <f>ROUND(G46*H46,P4)</f>
        <v>0</v>
      </c>
      <c r="J46" s="38" t="s">
        <v>118</v>
      </c>
      <c r="O46" s="41">
        <f>I46*0.21</f>
        <v>0</v>
      </c>
      <c r="P46">
        <v>3</v>
      </c>
    </row>
    <row r="47">
      <c r="A47" s="35" t="s">
        <v>43</v>
      </c>
      <c r="B47" s="42"/>
      <c r="C47" s="43"/>
      <c r="D47" s="43"/>
      <c r="E47" s="49" t="s">
        <v>40</v>
      </c>
      <c r="F47" s="43"/>
      <c r="G47" s="43"/>
      <c r="H47" s="43"/>
      <c r="I47" s="43"/>
      <c r="J47" s="44"/>
    </row>
    <row r="48" ht="30">
      <c r="A48" s="35" t="s">
        <v>45</v>
      </c>
      <c r="B48" s="42"/>
      <c r="C48" s="43"/>
      <c r="D48" s="43"/>
      <c r="E48" s="45" t="s">
        <v>162</v>
      </c>
      <c r="F48" s="43"/>
      <c r="G48" s="43"/>
      <c r="H48" s="43"/>
      <c r="I48" s="43"/>
      <c r="J48" s="44"/>
    </row>
    <row r="49" ht="120">
      <c r="A49" s="35" t="s">
        <v>47</v>
      </c>
      <c r="B49" s="42"/>
      <c r="C49" s="43"/>
      <c r="D49" s="43"/>
      <c r="E49" s="37" t="s">
        <v>163</v>
      </c>
      <c r="F49" s="43"/>
      <c r="G49" s="43"/>
      <c r="H49" s="43"/>
      <c r="I49" s="43"/>
      <c r="J49" s="44"/>
    </row>
    <row r="50">
      <c r="A50" s="35" t="s">
        <v>38</v>
      </c>
      <c r="B50" s="35">
        <v>11</v>
      </c>
      <c r="C50" s="36" t="s">
        <v>164</v>
      </c>
      <c r="D50" s="35" t="s">
        <v>40</v>
      </c>
      <c r="E50" s="37" t="s">
        <v>165</v>
      </c>
      <c r="F50" s="38" t="s">
        <v>143</v>
      </c>
      <c r="G50" s="39">
        <v>120.45999999999999</v>
      </c>
      <c r="H50" s="40">
        <v>0</v>
      </c>
      <c r="I50" s="40">
        <f>ROUND(G50*H50,P4)</f>
        <v>0</v>
      </c>
      <c r="J50" s="38" t="s">
        <v>118</v>
      </c>
      <c r="O50" s="41">
        <f>I50*0.21</f>
        <v>0</v>
      </c>
      <c r="P50">
        <v>3</v>
      </c>
    </row>
    <row r="51">
      <c r="A51" s="35" t="s">
        <v>43</v>
      </c>
      <c r="B51" s="42"/>
      <c r="C51" s="43"/>
      <c r="D51" s="43"/>
      <c r="E51" s="49" t="s">
        <v>40</v>
      </c>
      <c r="F51" s="43"/>
      <c r="G51" s="43"/>
      <c r="H51" s="43"/>
      <c r="I51" s="43"/>
      <c r="J51" s="44"/>
    </row>
    <row r="52" ht="105">
      <c r="A52" s="35" t="s">
        <v>45</v>
      </c>
      <c r="B52" s="42"/>
      <c r="C52" s="43"/>
      <c r="D52" s="43"/>
      <c r="E52" s="45" t="s">
        <v>166</v>
      </c>
      <c r="F52" s="43"/>
      <c r="G52" s="43"/>
      <c r="H52" s="43"/>
      <c r="I52" s="43"/>
      <c r="J52" s="44"/>
    </row>
    <row r="53" ht="409.5">
      <c r="A53" s="35" t="s">
        <v>47</v>
      </c>
      <c r="B53" s="42"/>
      <c r="C53" s="43"/>
      <c r="D53" s="43"/>
      <c r="E53" s="37" t="s">
        <v>167</v>
      </c>
      <c r="F53" s="43"/>
      <c r="G53" s="43"/>
      <c r="H53" s="43"/>
      <c r="I53" s="43"/>
      <c r="J53" s="44"/>
    </row>
    <row r="54">
      <c r="A54" s="35" t="s">
        <v>38</v>
      </c>
      <c r="B54" s="35">
        <v>12</v>
      </c>
      <c r="C54" s="36" t="s">
        <v>168</v>
      </c>
      <c r="D54" s="35" t="s">
        <v>40</v>
      </c>
      <c r="E54" s="37" t="s">
        <v>169</v>
      </c>
      <c r="F54" s="38" t="s">
        <v>143</v>
      </c>
      <c r="G54" s="39">
        <v>63.659999999999997</v>
      </c>
      <c r="H54" s="40">
        <v>0</v>
      </c>
      <c r="I54" s="40">
        <f>ROUND(G54*H54,P4)</f>
        <v>0</v>
      </c>
      <c r="J54" s="38" t="s">
        <v>118</v>
      </c>
      <c r="O54" s="41">
        <f>I54*0.21</f>
        <v>0</v>
      </c>
      <c r="P54">
        <v>3</v>
      </c>
    </row>
    <row r="55">
      <c r="A55" s="35" t="s">
        <v>43</v>
      </c>
      <c r="B55" s="42"/>
      <c r="C55" s="43"/>
      <c r="D55" s="43"/>
      <c r="E55" s="37" t="s">
        <v>170</v>
      </c>
      <c r="F55" s="43"/>
      <c r="G55" s="43"/>
      <c r="H55" s="43"/>
      <c r="I55" s="43"/>
      <c r="J55" s="44"/>
    </row>
    <row r="56">
      <c r="A56" s="35" t="s">
        <v>45</v>
      </c>
      <c r="B56" s="42"/>
      <c r="C56" s="43"/>
      <c r="D56" s="43"/>
      <c r="E56" s="45" t="s">
        <v>171</v>
      </c>
      <c r="F56" s="43"/>
      <c r="G56" s="43"/>
      <c r="H56" s="43"/>
      <c r="I56" s="43"/>
      <c r="J56" s="44"/>
    </row>
    <row r="57" ht="375">
      <c r="A57" s="35" t="s">
        <v>47</v>
      </c>
      <c r="B57" s="42"/>
      <c r="C57" s="43"/>
      <c r="D57" s="43"/>
      <c r="E57" s="37" t="s">
        <v>172</v>
      </c>
      <c r="F57" s="43"/>
      <c r="G57" s="43"/>
      <c r="H57" s="43"/>
      <c r="I57" s="43"/>
      <c r="J57" s="44"/>
    </row>
    <row r="58">
      <c r="A58" s="35" t="s">
        <v>38</v>
      </c>
      <c r="B58" s="35">
        <v>13</v>
      </c>
      <c r="C58" s="36" t="s">
        <v>173</v>
      </c>
      <c r="D58" s="35" t="s">
        <v>40</v>
      </c>
      <c r="E58" s="37" t="s">
        <v>174</v>
      </c>
      <c r="F58" s="38" t="s">
        <v>143</v>
      </c>
      <c r="G58" s="39">
        <v>1.3500000000000001</v>
      </c>
      <c r="H58" s="40">
        <v>0</v>
      </c>
      <c r="I58" s="40">
        <f>ROUND(G58*H58,P4)</f>
        <v>0</v>
      </c>
      <c r="J58" s="38" t="s">
        <v>118</v>
      </c>
      <c r="O58" s="41">
        <f>I58*0.21</f>
        <v>0</v>
      </c>
      <c r="P58">
        <v>3</v>
      </c>
    </row>
    <row r="59">
      <c r="A59" s="35" t="s">
        <v>43</v>
      </c>
      <c r="B59" s="42"/>
      <c r="C59" s="43"/>
      <c r="D59" s="43"/>
      <c r="E59" s="37" t="s">
        <v>175</v>
      </c>
      <c r="F59" s="43"/>
      <c r="G59" s="43"/>
      <c r="H59" s="43"/>
      <c r="I59" s="43"/>
      <c r="J59" s="44"/>
    </row>
    <row r="60">
      <c r="A60" s="35" t="s">
        <v>45</v>
      </c>
      <c r="B60" s="42"/>
      <c r="C60" s="43"/>
      <c r="D60" s="43"/>
      <c r="E60" s="45" t="s">
        <v>176</v>
      </c>
      <c r="F60" s="43"/>
      <c r="G60" s="43"/>
      <c r="H60" s="43"/>
      <c r="I60" s="43"/>
      <c r="J60" s="44"/>
    </row>
    <row r="61" ht="270">
      <c r="A61" s="35" t="s">
        <v>47</v>
      </c>
      <c r="B61" s="42"/>
      <c r="C61" s="43"/>
      <c r="D61" s="43"/>
      <c r="E61" s="37" t="s">
        <v>177</v>
      </c>
      <c r="F61" s="43"/>
      <c r="G61" s="43"/>
      <c r="H61" s="43"/>
      <c r="I61" s="43"/>
      <c r="J61" s="44"/>
    </row>
    <row r="62">
      <c r="A62" s="35" t="s">
        <v>38</v>
      </c>
      <c r="B62" s="35">
        <v>14</v>
      </c>
      <c r="C62" s="36" t="s">
        <v>178</v>
      </c>
      <c r="D62" s="35" t="s">
        <v>40</v>
      </c>
      <c r="E62" s="37" t="s">
        <v>179</v>
      </c>
      <c r="F62" s="38" t="s">
        <v>143</v>
      </c>
      <c r="G62" s="39">
        <v>18.75</v>
      </c>
      <c r="H62" s="40">
        <v>0</v>
      </c>
      <c r="I62" s="40">
        <f>ROUND(G62*H62,P4)</f>
        <v>0</v>
      </c>
      <c r="J62" s="38" t="s">
        <v>118</v>
      </c>
      <c r="O62" s="41">
        <f>I62*0.21</f>
        <v>0</v>
      </c>
      <c r="P62">
        <v>3</v>
      </c>
    </row>
    <row r="63">
      <c r="A63" s="35" t="s">
        <v>43</v>
      </c>
      <c r="B63" s="42"/>
      <c r="C63" s="43"/>
      <c r="D63" s="43"/>
      <c r="E63" s="49" t="s">
        <v>40</v>
      </c>
      <c r="F63" s="43"/>
      <c r="G63" s="43"/>
      <c r="H63" s="43"/>
      <c r="I63" s="43"/>
      <c r="J63" s="44"/>
    </row>
    <row r="64">
      <c r="A64" s="35" t="s">
        <v>45</v>
      </c>
      <c r="B64" s="42"/>
      <c r="C64" s="43"/>
      <c r="D64" s="43"/>
      <c r="E64" s="45" t="s">
        <v>180</v>
      </c>
      <c r="F64" s="43"/>
      <c r="G64" s="43"/>
      <c r="H64" s="43"/>
      <c r="I64" s="43"/>
      <c r="J64" s="44"/>
    </row>
    <row r="65" ht="330">
      <c r="A65" s="35" t="s">
        <v>47</v>
      </c>
      <c r="B65" s="42"/>
      <c r="C65" s="43"/>
      <c r="D65" s="43"/>
      <c r="E65" s="37" t="s">
        <v>181</v>
      </c>
      <c r="F65" s="43"/>
      <c r="G65" s="43"/>
      <c r="H65" s="43"/>
      <c r="I65" s="43"/>
      <c r="J65" s="44"/>
    </row>
    <row r="66">
      <c r="A66" s="35" t="s">
        <v>38</v>
      </c>
      <c r="B66" s="35">
        <v>15</v>
      </c>
      <c r="C66" s="36" t="s">
        <v>182</v>
      </c>
      <c r="D66" s="35" t="s">
        <v>40</v>
      </c>
      <c r="E66" s="37" t="s">
        <v>183</v>
      </c>
      <c r="F66" s="38" t="s">
        <v>143</v>
      </c>
      <c r="G66" s="39">
        <v>17.975000000000001</v>
      </c>
      <c r="H66" s="40">
        <v>0</v>
      </c>
      <c r="I66" s="40">
        <f>ROUND(G66*H66,P4)</f>
        <v>0</v>
      </c>
      <c r="J66" s="38" t="s">
        <v>118</v>
      </c>
      <c r="O66" s="41">
        <f>I66*0.21</f>
        <v>0</v>
      </c>
      <c r="P66">
        <v>3</v>
      </c>
    </row>
    <row r="67">
      <c r="A67" s="35" t="s">
        <v>43</v>
      </c>
      <c r="B67" s="42"/>
      <c r="C67" s="43"/>
      <c r="D67" s="43"/>
      <c r="E67" s="37" t="s">
        <v>184</v>
      </c>
      <c r="F67" s="43"/>
      <c r="G67" s="43"/>
      <c r="H67" s="43"/>
      <c r="I67" s="43"/>
      <c r="J67" s="44"/>
    </row>
    <row r="68" ht="75">
      <c r="A68" s="35" t="s">
        <v>45</v>
      </c>
      <c r="B68" s="42"/>
      <c r="C68" s="43"/>
      <c r="D68" s="43"/>
      <c r="E68" s="45" t="s">
        <v>185</v>
      </c>
      <c r="F68" s="43"/>
      <c r="G68" s="43"/>
      <c r="H68" s="43"/>
      <c r="I68" s="43"/>
      <c r="J68" s="44"/>
    </row>
    <row r="69" ht="75">
      <c r="A69" s="35" t="s">
        <v>47</v>
      </c>
      <c r="B69" s="42"/>
      <c r="C69" s="43"/>
      <c r="D69" s="43"/>
      <c r="E69" s="37" t="s">
        <v>186</v>
      </c>
      <c r="F69" s="43"/>
      <c r="G69" s="43"/>
      <c r="H69" s="43"/>
      <c r="I69" s="43"/>
      <c r="J69" s="44"/>
    </row>
    <row r="70">
      <c r="A70" s="29" t="s">
        <v>35</v>
      </c>
      <c r="B70" s="30"/>
      <c r="C70" s="31" t="s">
        <v>187</v>
      </c>
      <c r="D70" s="32"/>
      <c r="E70" s="29" t="s">
        <v>188</v>
      </c>
      <c r="F70" s="32"/>
      <c r="G70" s="32"/>
      <c r="H70" s="32"/>
      <c r="I70" s="33">
        <f>SUMIFS(I71:I94,A71:A94,"P")</f>
        <v>0</v>
      </c>
      <c r="J70" s="34"/>
    </row>
    <row r="71">
      <c r="A71" s="35" t="s">
        <v>38</v>
      </c>
      <c r="B71" s="35">
        <v>16</v>
      </c>
      <c r="C71" s="36" t="s">
        <v>189</v>
      </c>
      <c r="D71" s="35" t="s">
        <v>40</v>
      </c>
      <c r="E71" s="37" t="s">
        <v>190</v>
      </c>
      <c r="F71" s="38" t="s">
        <v>143</v>
      </c>
      <c r="G71" s="39">
        <v>0.070000000000000007</v>
      </c>
      <c r="H71" s="40">
        <v>0</v>
      </c>
      <c r="I71" s="40">
        <f>ROUND(G71*H71,P4)</f>
        <v>0</v>
      </c>
      <c r="J71" s="38" t="s">
        <v>118</v>
      </c>
      <c r="O71" s="41">
        <f>I71*0.21</f>
        <v>0</v>
      </c>
      <c r="P71">
        <v>3</v>
      </c>
    </row>
    <row r="72">
      <c r="A72" s="35" t="s">
        <v>43</v>
      </c>
      <c r="B72" s="42"/>
      <c r="C72" s="43"/>
      <c r="D72" s="43"/>
      <c r="E72" s="49" t="s">
        <v>40</v>
      </c>
      <c r="F72" s="43"/>
      <c r="G72" s="43"/>
      <c r="H72" s="43"/>
      <c r="I72" s="43"/>
      <c r="J72" s="44"/>
    </row>
    <row r="73" ht="30">
      <c r="A73" s="35" t="s">
        <v>45</v>
      </c>
      <c r="B73" s="42"/>
      <c r="C73" s="43"/>
      <c r="D73" s="43"/>
      <c r="E73" s="45" t="s">
        <v>191</v>
      </c>
      <c r="F73" s="43"/>
      <c r="G73" s="43"/>
      <c r="H73" s="43"/>
      <c r="I73" s="43"/>
      <c r="J73" s="44"/>
    </row>
    <row r="74" ht="75">
      <c r="A74" s="35" t="s">
        <v>47</v>
      </c>
      <c r="B74" s="42"/>
      <c r="C74" s="43"/>
      <c r="D74" s="43"/>
      <c r="E74" s="37" t="s">
        <v>192</v>
      </c>
      <c r="F74" s="43"/>
      <c r="G74" s="43"/>
      <c r="H74" s="43"/>
      <c r="I74" s="43"/>
      <c r="J74" s="44"/>
    </row>
    <row r="75">
      <c r="A75" s="35" t="s">
        <v>38</v>
      </c>
      <c r="B75" s="35">
        <v>17</v>
      </c>
      <c r="C75" s="36" t="s">
        <v>193</v>
      </c>
      <c r="D75" s="35" t="s">
        <v>40</v>
      </c>
      <c r="E75" s="37" t="s">
        <v>194</v>
      </c>
      <c r="F75" s="38" t="s">
        <v>195</v>
      </c>
      <c r="G75" s="39">
        <v>0.5</v>
      </c>
      <c r="H75" s="40">
        <v>0</v>
      </c>
      <c r="I75" s="40">
        <f>ROUND(G75*H75,P4)</f>
        <v>0</v>
      </c>
      <c r="J75" s="38" t="s">
        <v>118</v>
      </c>
      <c r="O75" s="41">
        <f>I75*0.21</f>
        <v>0</v>
      </c>
      <c r="P75">
        <v>3</v>
      </c>
    </row>
    <row r="76">
      <c r="A76" s="35" t="s">
        <v>43</v>
      </c>
      <c r="B76" s="42"/>
      <c r="C76" s="43"/>
      <c r="D76" s="43"/>
      <c r="E76" s="49" t="s">
        <v>40</v>
      </c>
      <c r="F76" s="43"/>
      <c r="G76" s="43"/>
      <c r="H76" s="43"/>
      <c r="I76" s="43"/>
      <c r="J76" s="44"/>
    </row>
    <row r="77" ht="30">
      <c r="A77" s="35" t="s">
        <v>45</v>
      </c>
      <c r="B77" s="42"/>
      <c r="C77" s="43"/>
      <c r="D77" s="43"/>
      <c r="E77" s="45" t="s">
        <v>196</v>
      </c>
      <c r="F77" s="43"/>
      <c r="G77" s="43"/>
      <c r="H77" s="43"/>
      <c r="I77" s="43"/>
      <c r="J77" s="44"/>
    </row>
    <row r="78" ht="105">
      <c r="A78" s="35" t="s">
        <v>47</v>
      </c>
      <c r="B78" s="42"/>
      <c r="C78" s="43"/>
      <c r="D78" s="43"/>
      <c r="E78" s="37" t="s">
        <v>197</v>
      </c>
      <c r="F78" s="43"/>
      <c r="G78" s="43"/>
      <c r="H78" s="43"/>
      <c r="I78" s="43"/>
      <c r="J78" s="44"/>
    </row>
    <row r="79">
      <c r="A79" s="35" t="s">
        <v>38</v>
      </c>
      <c r="B79" s="35">
        <v>18</v>
      </c>
      <c r="C79" s="36" t="s">
        <v>198</v>
      </c>
      <c r="D79" s="35" t="s">
        <v>40</v>
      </c>
      <c r="E79" s="37" t="s">
        <v>199</v>
      </c>
      <c r="F79" s="38" t="s">
        <v>143</v>
      </c>
      <c r="G79" s="39">
        <v>2.25</v>
      </c>
      <c r="H79" s="40">
        <v>0</v>
      </c>
      <c r="I79" s="40">
        <f>ROUND(G79*H79,P4)</f>
        <v>0</v>
      </c>
      <c r="J79" s="38" t="s">
        <v>118</v>
      </c>
      <c r="O79" s="41">
        <f>I79*0.21</f>
        <v>0</v>
      </c>
      <c r="P79">
        <v>3</v>
      </c>
    </row>
    <row r="80">
      <c r="A80" s="35" t="s">
        <v>43</v>
      </c>
      <c r="B80" s="42"/>
      <c r="C80" s="43"/>
      <c r="D80" s="43"/>
      <c r="E80" s="49" t="s">
        <v>40</v>
      </c>
      <c r="F80" s="43"/>
      <c r="G80" s="43"/>
      <c r="H80" s="43"/>
      <c r="I80" s="43"/>
      <c r="J80" s="44"/>
    </row>
    <row r="81">
      <c r="A81" s="35" t="s">
        <v>45</v>
      </c>
      <c r="B81" s="42"/>
      <c r="C81" s="43"/>
      <c r="D81" s="43"/>
      <c r="E81" s="45" t="s">
        <v>200</v>
      </c>
      <c r="F81" s="43"/>
      <c r="G81" s="43"/>
      <c r="H81" s="43"/>
      <c r="I81" s="43"/>
      <c r="J81" s="44"/>
    </row>
    <row r="82" ht="409.5">
      <c r="A82" s="35" t="s">
        <v>47</v>
      </c>
      <c r="B82" s="42"/>
      <c r="C82" s="43"/>
      <c r="D82" s="43"/>
      <c r="E82" s="37" t="s">
        <v>201</v>
      </c>
      <c r="F82" s="43"/>
      <c r="G82" s="43"/>
      <c r="H82" s="43"/>
      <c r="I82" s="43"/>
      <c r="J82" s="44"/>
    </row>
    <row r="83">
      <c r="A83" s="35" t="s">
        <v>38</v>
      </c>
      <c r="B83" s="35">
        <v>19</v>
      </c>
      <c r="C83" s="36" t="s">
        <v>202</v>
      </c>
      <c r="D83" s="35" t="s">
        <v>40</v>
      </c>
      <c r="E83" s="37" t="s">
        <v>203</v>
      </c>
      <c r="F83" s="38" t="s">
        <v>117</v>
      </c>
      <c r="G83" s="39">
        <v>0.248</v>
      </c>
      <c r="H83" s="40">
        <v>0</v>
      </c>
      <c r="I83" s="40">
        <f>ROUND(G83*H83,P4)</f>
        <v>0</v>
      </c>
      <c r="J83" s="38" t="s">
        <v>118</v>
      </c>
      <c r="O83" s="41">
        <f>I83*0.21</f>
        <v>0</v>
      </c>
      <c r="P83">
        <v>3</v>
      </c>
    </row>
    <row r="84">
      <c r="A84" s="35" t="s">
        <v>43</v>
      </c>
      <c r="B84" s="42"/>
      <c r="C84" s="43"/>
      <c r="D84" s="43"/>
      <c r="E84" s="49" t="s">
        <v>40</v>
      </c>
      <c r="F84" s="43"/>
      <c r="G84" s="43"/>
      <c r="H84" s="43"/>
      <c r="I84" s="43"/>
      <c r="J84" s="44"/>
    </row>
    <row r="85">
      <c r="A85" s="35" t="s">
        <v>45</v>
      </c>
      <c r="B85" s="42"/>
      <c r="C85" s="43"/>
      <c r="D85" s="43"/>
      <c r="E85" s="45" t="s">
        <v>204</v>
      </c>
      <c r="F85" s="43"/>
      <c r="G85" s="43"/>
      <c r="H85" s="43"/>
      <c r="I85" s="43"/>
      <c r="J85" s="44"/>
    </row>
    <row r="86" ht="375">
      <c r="A86" s="35" t="s">
        <v>47</v>
      </c>
      <c r="B86" s="42"/>
      <c r="C86" s="43"/>
      <c r="D86" s="43"/>
      <c r="E86" s="37" t="s">
        <v>205</v>
      </c>
      <c r="F86" s="43"/>
      <c r="G86" s="43"/>
      <c r="H86" s="43"/>
      <c r="I86" s="43"/>
      <c r="J86" s="44"/>
    </row>
    <row r="87" ht="30">
      <c r="A87" s="35" t="s">
        <v>38</v>
      </c>
      <c r="B87" s="35">
        <v>20</v>
      </c>
      <c r="C87" s="36" t="s">
        <v>206</v>
      </c>
      <c r="D87" s="35" t="s">
        <v>40</v>
      </c>
      <c r="E87" s="37" t="s">
        <v>207</v>
      </c>
      <c r="F87" s="38" t="s">
        <v>208</v>
      </c>
      <c r="G87" s="39">
        <v>242</v>
      </c>
      <c r="H87" s="40">
        <v>0</v>
      </c>
      <c r="I87" s="40">
        <f>ROUND(G87*H87,P4)</f>
        <v>0</v>
      </c>
      <c r="J87" s="38" t="s">
        <v>118</v>
      </c>
      <c r="O87" s="41">
        <f>I87*0.21</f>
        <v>0</v>
      </c>
      <c r="P87">
        <v>3</v>
      </c>
    </row>
    <row r="88">
      <c r="A88" s="35" t="s">
        <v>43</v>
      </c>
      <c r="B88" s="42"/>
      <c r="C88" s="43"/>
      <c r="D88" s="43"/>
      <c r="E88" s="49" t="s">
        <v>40</v>
      </c>
      <c r="F88" s="43"/>
      <c r="G88" s="43"/>
      <c r="H88" s="43"/>
      <c r="I88" s="43"/>
      <c r="J88" s="44"/>
    </row>
    <row r="89" ht="30">
      <c r="A89" s="35" t="s">
        <v>45</v>
      </c>
      <c r="B89" s="42"/>
      <c r="C89" s="43"/>
      <c r="D89" s="43"/>
      <c r="E89" s="45" t="s">
        <v>209</v>
      </c>
      <c r="F89" s="43"/>
      <c r="G89" s="43"/>
      <c r="H89" s="43"/>
      <c r="I89" s="43"/>
      <c r="J89" s="44"/>
    </row>
    <row r="90" ht="120">
      <c r="A90" s="35" t="s">
        <v>47</v>
      </c>
      <c r="B90" s="42"/>
      <c r="C90" s="43"/>
      <c r="D90" s="43"/>
      <c r="E90" s="37" t="s">
        <v>210</v>
      </c>
      <c r="F90" s="43"/>
      <c r="G90" s="43"/>
      <c r="H90" s="43"/>
      <c r="I90" s="43"/>
      <c r="J90" s="44"/>
    </row>
    <row r="91" ht="30">
      <c r="A91" s="35" t="s">
        <v>38</v>
      </c>
      <c r="B91" s="35">
        <v>21</v>
      </c>
      <c r="C91" s="36" t="s">
        <v>211</v>
      </c>
      <c r="D91" s="35" t="s">
        <v>40</v>
      </c>
      <c r="E91" s="37" t="s">
        <v>212</v>
      </c>
      <c r="F91" s="38" t="s">
        <v>208</v>
      </c>
      <c r="G91" s="39">
        <v>4</v>
      </c>
      <c r="H91" s="40">
        <v>0</v>
      </c>
      <c r="I91" s="40">
        <f>ROUND(G91*H91,P4)</f>
        <v>0</v>
      </c>
      <c r="J91" s="38" t="s">
        <v>118</v>
      </c>
      <c r="O91" s="41">
        <f>I91*0.21</f>
        <v>0</v>
      </c>
      <c r="P91">
        <v>3</v>
      </c>
    </row>
    <row r="92">
      <c r="A92" s="35" t="s">
        <v>43</v>
      </c>
      <c r="B92" s="42"/>
      <c r="C92" s="43"/>
      <c r="D92" s="43"/>
      <c r="E92" s="49" t="s">
        <v>40</v>
      </c>
      <c r="F92" s="43"/>
      <c r="G92" s="43"/>
      <c r="H92" s="43"/>
      <c r="I92" s="43"/>
      <c r="J92" s="44"/>
    </row>
    <row r="93" ht="30">
      <c r="A93" s="35" t="s">
        <v>45</v>
      </c>
      <c r="B93" s="42"/>
      <c r="C93" s="43"/>
      <c r="D93" s="43"/>
      <c r="E93" s="45" t="s">
        <v>213</v>
      </c>
      <c r="F93" s="43"/>
      <c r="G93" s="43"/>
      <c r="H93" s="43"/>
      <c r="I93" s="43"/>
      <c r="J93" s="44"/>
    </row>
    <row r="94" ht="120">
      <c r="A94" s="35" t="s">
        <v>47</v>
      </c>
      <c r="B94" s="42"/>
      <c r="C94" s="43"/>
      <c r="D94" s="43"/>
      <c r="E94" s="37" t="s">
        <v>210</v>
      </c>
      <c r="F94" s="43"/>
      <c r="G94" s="43"/>
      <c r="H94" s="43"/>
      <c r="I94" s="43"/>
      <c r="J94" s="44"/>
    </row>
    <row r="95">
      <c r="A95" s="29" t="s">
        <v>35</v>
      </c>
      <c r="B95" s="30"/>
      <c r="C95" s="31" t="s">
        <v>214</v>
      </c>
      <c r="D95" s="32"/>
      <c r="E95" s="29" t="s">
        <v>215</v>
      </c>
      <c r="F95" s="32"/>
      <c r="G95" s="32"/>
      <c r="H95" s="32"/>
      <c r="I95" s="33">
        <f>SUMIFS(I96:I119,A96:A119,"P")</f>
        <v>0</v>
      </c>
      <c r="J95" s="34"/>
    </row>
    <row r="96">
      <c r="A96" s="35" t="s">
        <v>38</v>
      </c>
      <c r="B96" s="35">
        <v>22</v>
      </c>
      <c r="C96" s="36" t="s">
        <v>216</v>
      </c>
      <c r="D96" s="35" t="s">
        <v>40</v>
      </c>
      <c r="E96" s="37" t="s">
        <v>217</v>
      </c>
      <c r="F96" s="38" t="s">
        <v>218</v>
      </c>
      <c r="G96" s="39">
        <v>100</v>
      </c>
      <c r="H96" s="40">
        <v>0</v>
      </c>
      <c r="I96" s="40">
        <f>ROUND(G96*H96,P4)</f>
        <v>0</v>
      </c>
      <c r="J96" s="38" t="s">
        <v>118</v>
      </c>
      <c r="O96" s="41">
        <f>I96*0.21</f>
        <v>0</v>
      </c>
      <c r="P96">
        <v>3</v>
      </c>
    </row>
    <row r="97">
      <c r="A97" s="35" t="s">
        <v>43</v>
      </c>
      <c r="B97" s="42"/>
      <c r="C97" s="43"/>
      <c r="D97" s="43"/>
      <c r="E97" s="49" t="s">
        <v>40</v>
      </c>
      <c r="F97" s="43"/>
      <c r="G97" s="43"/>
      <c r="H97" s="43"/>
      <c r="I97" s="43"/>
      <c r="J97" s="44"/>
    </row>
    <row r="98" ht="45">
      <c r="A98" s="35" t="s">
        <v>45</v>
      </c>
      <c r="B98" s="42"/>
      <c r="C98" s="43"/>
      <c r="D98" s="43"/>
      <c r="E98" s="45" t="s">
        <v>219</v>
      </c>
      <c r="F98" s="43"/>
      <c r="G98" s="43"/>
      <c r="H98" s="43"/>
      <c r="I98" s="43"/>
      <c r="J98" s="44"/>
    </row>
    <row r="99" ht="90">
      <c r="A99" s="35" t="s">
        <v>47</v>
      </c>
      <c r="B99" s="42"/>
      <c r="C99" s="43"/>
      <c r="D99" s="43"/>
      <c r="E99" s="37" t="s">
        <v>220</v>
      </c>
      <c r="F99" s="43"/>
      <c r="G99" s="43"/>
      <c r="H99" s="43"/>
      <c r="I99" s="43"/>
      <c r="J99" s="44"/>
    </row>
    <row r="100">
      <c r="A100" s="35" t="s">
        <v>38</v>
      </c>
      <c r="B100" s="35">
        <v>23</v>
      </c>
      <c r="C100" s="36" t="s">
        <v>221</v>
      </c>
      <c r="D100" s="35" t="s">
        <v>40</v>
      </c>
      <c r="E100" s="37" t="s">
        <v>222</v>
      </c>
      <c r="F100" s="38" t="s">
        <v>143</v>
      </c>
      <c r="G100" s="39">
        <v>7.04</v>
      </c>
      <c r="H100" s="40">
        <v>0</v>
      </c>
      <c r="I100" s="40">
        <f>ROUND(G100*H100,P4)</f>
        <v>0</v>
      </c>
      <c r="J100" s="38" t="s">
        <v>118</v>
      </c>
      <c r="O100" s="41">
        <f>I100*0.21</f>
        <v>0</v>
      </c>
      <c r="P100">
        <v>3</v>
      </c>
    </row>
    <row r="101">
      <c r="A101" s="35" t="s">
        <v>43</v>
      </c>
      <c r="B101" s="42"/>
      <c r="C101" s="43"/>
      <c r="D101" s="43"/>
      <c r="E101" s="49" t="s">
        <v>40</v>
      </c>
      <c r="F101" s="43"/>
      <c r="G101" s="43"/>
      <c r="H101" s="43"/>
      <c r="I101" s="43"/>
      <c r="J101" s="44"/>
    </row>
    <row r="102" ht="45">
      <c r="A102" s="35" t="s">
        <v>45</v>
      </c>
      <c r="B102" s="42"/>
      <c r="C102" s="43"/>
      <c r="D102" s="43"/>
      <c r="E102" s="45" t="s">
        <v>223</v>
      </c>
      <c r="F102" s="43"/>
      <c r="G102" s="43"/>
      <c r="H102" s="43"/>
      <c r="I102" s="43"/>
      <c r="J102" s="44"/>
    </row>
    <row r="103" ht="409.5">
      <c r="A103" s="35" t="s">
        <v>47</v>
      </c>
      <c r="B103" s="42"/>
      <c r="C103" s="43"/>
      <c r="D103" s="43"/>
      <c r="E103" s="37" t="s">
        <v>201</v>
      </c>
      <c r="F103" s="43"/>
      <c r="G103" s="43"/>
      <c r="H103" s="43"/>
      <c r="I103" s="43"/>
      <c r="J103" s="44"/>
    </row>
    <row r="104">
      <c r="A104" s="35" t="s">
        <v>38</v>
      </c>
      <c r="B104" s="35">
        <v>24</v>
      </c>
      <c r="C104" s="36" t="s">
        <v>224</v>
      </c>
      <c r="D104" s="35" t="s">
        <v>40</v>
      </c>
      <c r="E104" s="37" t="s">
        <v>225</v>
      </c>
      <c r="F104" s="38" t="s">
        <v>117</v>
      </c>
      <c r="G104" s="39">
        <v>0.78800000000000003</v>
      </c>
      <c r="H104" s="40">
        <v>0</v>
      </c>
      <c r="I104" s="40">
        <f>ROUND(G104*H104,P4)</f>
        <v>0</v>
      </c>
      <c r="J104" s="38" t="s">
        <v>118</v>
      </c>
      <c r="O104" s="41">
        <f>I104*0.21</f>
        <v>0</v>
      </c>
      <c r="P104">
        <v>3</v>
      </c>
    </row>
    <row r="105">
      <c r="A105" s="35" t="s">
        <v>43</v>
      </c>
      <c r="B105" s="42"/>
      <c r="C105" s="43"/>
      <c r="D105" s="43"/>
      <c r="E105" s="49" t="s">
        <v>40</v>
      </c>
      <c r="F105" s="43"/>
      <c r="G105" s="43"/>
      <c r="H105" s="43"/>
      <c r="I105" s="43"/>
      <c r="J105" s="44"/>
    </row>
    <row r="106" ht="45">
      <c r="A106" s="35" t="s">
        <v>45</v>
      </c>
      <c r="B106" s="42"/>
      <c r="C106" s="43"/>
      <c r="D106" s="43"/>
      <c r="E106" s="45" t="s">
        <v>226</v>
      </c>
      <c r="F106" s="43"/>
      <c r="G106" s="43"/>
      <c r="H106" s="43"/>
      <c r="I106" s="43"/>
      <c r="J106" s="44"/>
    </row>
    <row r="107" ht="375">
      <c r="A107" s="35" t="s">
        <v>47</v>
      </c>
      <c r="B107" s="42"/>
      <c r="C107" s="43"/>
      <c r="D107" s="43"/>
      <c r="E107" s="37" t="s">
        <v>227</v>
      </c>
      <c r="F107" s="43"/>
      <c r="G107" s="43"/>
      <c r="H107" s="43"/>
      <c r="I107" s="43"/>
      <c r="J107" s="44"/>
    </row>
    <row r="108">
      <c r="A108" s="35" t="s">
        <v>38</v>
      </c>
      <c r="B108" s="35">
        <v>25</v>
      </c>
      <c r="C108" s="36" t="s">
        <v>228</v>
      </c>
      <c r="D108" s="35" t="s">
        <v>40</v>
      </c>
      <c r="E108" s="37" t="s">
        <v>229</v>
      </c>
      <c r="F108" s="38" t="s">
        <v>143</v>
      </c>
      <c r="G108" s="39">
        <v>1.2</v>
      </c>
      <c r="H108" s="40">
        <v>0</v>
      </c>
      <c r="I108" s="40">
        <f>ROUND(G108*H108,P4)</f>
        <v>0</v>
      </c>
      <c r="J108" s="38" t="s">
        <v>118</v>
      </c>
      <c r="O108" s="41">
        <f>I108*0.21</f>
        <v>0</v>
      </c>
      <c r="P108">
        <v>3</v>
      </c>
    </row>
    <row r="109">
      <c r="A109" s="35" t="s">
        <v>43</v>
      </c>
      <c r="B109" s="42"/>
      <c r="C109" s="43"/>
      <c r="D109" s="43"/>
      <c r="E109" s="49" t="s">
        <v>40</v>
      </c>
      <c r="F109" s="43"/>
      <c r="G109" s="43"/>
      <c r="H109" s="43"/>
      <c r="I109" s="43"/>
      <c r="J109" s="44"/>
    </row>
    <row r="110">
      <c r="A110" s="35" t="s">
        <v>45</v>
      </c>
      <c r="B110" s="42"/>
      <c r="C110" s="43"/>
      <c r="D110" s="43"/>
      <c r="E110" s="45" t="s">
        <v>230</v>
      </c>
      <c r="F110" s="43"/>
      <c r="G110" s="43"/>
      <c r="H110" s="43"/>
      <c r="I110" s="43"/>
      <c r="J110" s="44"/>
    </row>
    <row r="111" ht="105">
      <c r="A111" s="35" t="s">
        <v>47</v>
      </c>
      <c r="B111" s="42"/>
      <c r="C111" s="43"/>
      <c r="D111" s="43"/>
      <c r="E111" s="37" t="s">
        <v>231</v>
      </c>
      <c r="F111" s="43"/>
      <c r="G111" s="43"/>
      <c r="H111" s="43"/>
      <c r="I111" s="43"/>
      <c r="J111" s="44"/>
    </row>
    <row r="112">
      <c r="A112" s="35" t="s">
        <v>38</v>
      </c>
      <c r="B112" s="35">
        <v>26</v>
      </c>
      <c r="C112" s="36" t="s">
        <v>232</v>
      </c>
      <c r="D112" s="35" t="s">
        <v>40</v>
      </c>
      <c r="E112" s="37" t="s">
        <v>233</v>
      </c>
      <c r="F112" s="38" t="s">
        <v>143</v>
      </c>
      <c r="G112" s="39">
        <v>4.7999999999999998</v>
      </c>
      <c r="H112" s="40">
        <v>0</v>
      </c>
      <c r="I112" s="40">
        <f>ROUND(G112*H112,P4)</f>
        <v>0</v>
      </c>
      <c r="J112" s="38" t="s">
        <v>118</v>
      </c>
      <c r="O112" s="41">
        <f>I112*0.21</f>
        <v>0</v>
      </c>
      <c r="P112">
        <v>3</v>
      </c>
    </row>
    <row r="113">
      <c r="A113" s="35" t="s">
        <v>43</v>
      </c>
      <c r="B113" s="42"/>
      <c r="C113" s="43"/>
      <c r="D113" s="43"/>
      <c r="E113" s="49" t="s">
        <v>40</v>
      </c>
      <c r="F113" s="43"/>
      <c r="G113" s="43"/>
      <c r="H113" s="43"/>
      <c r="I113" s="43"/>
      <c r="J113" s="44"/>
    </row>
    <row r="114">
      <c r="A114" s="35" t="s">
        <v>45</v>
      </c>
      <c r="B114" s="42"/>
      <c r="C114" s="43"/>
      <c r="D114" s="43"/>
      <c r="E114" s="45" t="s">
        <v>234</v>
      </c>
      <c r="F114" s="43"/>
      <c r="G114" s="43"/>
      <c r="H114" s="43"/>
      <c r="I114" s="43"/>
      <c r="J114" s="44"/>
    </row>
    <row r="115" ht="409.5">
      <c r="A115" s="35" t="s">
        <v>47</v>
      </c>
      <c r="B115" s="42"/>
      <c r="C115" s="43"/>
      <c r="D115" s="43"/>
      <c r="E115" s="37" t="s">
        <v>201</v>
      </c>
      <c r="F115" s="43"/>
      <c r="G115" s="43"/>
      <c r="H115" s="43"/>
      <c r="I115" s="43"/>
      <c r="J115" s="44"/>
    </row>
    <row r="116">
      <c r="A116" s="35" t="s">
        <v>38</v>
      </c>
      <c r="B116" s="35">
        <v>27</v>
      </c>
      <c r="C116" s="36" t="s">
        <v>235</v>
      </c>
      <c r="D116" s="35" t="s">
        <v>40</v>
      </c>
      <c r="E116" s="37" t="s">
        <v>236</v>
      </c>
      <c r="F116" s="38" t="s">
        <v>117</v>
      </c>
      <c r="G116" s="39">
        <v>0.025999999999999999</v>
      </c>
      <c r="H116" s="40">
        <v>0</v>
      </c>
      <c r="I116" s="40">
        <f>ROUND(G116*H116,P4)</f>
        <v>0</v>
      </c>
      <c r="J116" s="38" t="s">
        <v>118</v>
      </c>
      <c r="O116" s="41">
        <f>I116*0.21</f>
        <v>0</v>
      </c>
      <c r="P116">
        <v>3</v>
      </c>
    </row>
    <row r="117">
      <c r="A117" s="35" t="s">
        <v>43</v>
      </c>
      <c r="B117" s="42"/>
      <c r="C117" s="43"/>
      <c r="D117" s="43"/>
      <c r="E117" s="49" t="s">
        <v>40</v>
      </c>
      <c r="F117" s="43"/>
      <c r="G117" s="43"/>
      <c r="H117" s="43"/>
      <c r="I117" s="43"/>
      <c r="J117" s="44"/>
    </row>
    <row r="118">
      <c r="A118" s="35" t="s">
        <v>45</v>
      </c>
      <c r="B118" s="42"/>
      <c r="C118" s="43"/>
      <c r="D118" s="43"/>
      <c r="E118" s="45" t="s">
        <v>237</v>
      </c>
      <c r="F118" s="43"/>
      <c r="G118" s="43"/>
      <c r="H118" s="43"/>
      <c r="I118" s="43"/>
      <c r="J118" s="44"/>
    </row>
    <row r="119" ht="375">
      <c r="A119" s="35" t="s">
        <v>47</v>
      </c>
      <c r="B119" s="42"/>
      <c r="C119" s="43"/>
      <c r="D119" s="43"/>
      <c r="E119" s="37" t="s">
        <v>227</v>
      </c>
      <c r="F119" s="43"/>
      <c r="G119" s="43"/>
      <c r="H119" s="43"/>
      <c r="I119" s="43"/>
      <c r="J119" s="44"/>
    </row>
    <row r="120">
      <c r="A120" s="29" t="s">
        <v>35</v>
      </c>
      <c r="B120" s="30"/>
      <c r="C120" s="31" t="s">
        <v>238</v>
      </c>
      <c r="D120" s="32"/>
      <c r="E120" s="29" t="s">
        <v>239</v>
      </c>
      <c r="F120" s="32"/>
      <c r="G120" s="32"/>
      <c r="H120" s="32"/>
      <c r="I120" s="33">
        <f>SUMIFS(I121:I168,A121:A168,"P")</f>
        <v>0</v>
      </c>
      <c r="J120" s="34"/>
    </row>
    <row r="121">
      <c r="A121" s="35" t="s">
        <v>38</v>
      </c>
      <c r="B121" s="35">
        <v>28</v>
      </c>
      <c r="C121" s="36" t="s">
        <v>240</v>
      </c>
      <c r="D121" s="35" t="s">
        <v>40</v>
      </c>
      <c r="E121" s="37" t="s">
        <v>241</v>
      </c>
      <c r="F121" s="38" t="s">
        <v>117</v>
      </c>
      <c r="G121" s="39">
        <v>0.10000000000000001</v>
      </c>
      <c r="H121" s="40">
        <v>0</v>
      </c>
      <c r="I121" s="40">
        <f>ROUND(G121*H121,P4)</f>
        <v>0</v>
      </c>
      <c r="J121" s="38" t="s">
        <v>118</v>
      </c>
      <c r="O121" s="41">
        <f>I121*0.21</f>
        <v>0</v>
      </c>
      <c r="P121">
        <v>3</v>
      </c>
    </row>
    <row r="122">
      <c r="A122" s="35" t="s">
        <v>43</v>
      </c>
      <c r="B122" s="42"/>
      <c r="C122" s="43"/>
      <c r="D122" s="43"/>
      <c r="E122" s="37" t="s">
        <v>242</v>
      </c>
      <c r="F122" s="43"/>
      <c r="G122" s="43"/>
      <c r="H122" s="43"/>
      <c r="I122" s="43"/>
      <c r="J122" s="44"/>
    </row>
    <row r="123" ht="30">
      <c r="A123" s="35" t="s">
        <v>45</v>
      </c>
      <c r="B123" s="42"/>
      <c r="C123" s="43"/>
      <c r="D123" s="43"/>
      <c r="E123" s="45" t="s">
        <v>243</v>
      </c>
      <c r="F123" s="43"/>
      <c r="G123" s="43"/>
      <c r="H123" s="43"/>
      <c r="I123" s="43"/>
      <c r="J123" s="44"/>
    </row>
    <row r="124" ht="409.5">
      <c r="A124" s="35" t="s">
        <v>47</v>
      </c>
      <c r="B124" s="42"/>
      <c r="C124" s="43"/>
      <c r="D124" s="43"/>
      <c r="E124" s="37" t="s">
        <v>244</v>
      </c>
      <c r="F124" s="43"/>
      <c r="G124" s="43"/>
      <c r="H124" s="43"/>
      <c r="I124" s="43"/>
      <c r="J124" s="44"/>
    </row>
    <row r="125">
      <c r="A125" s="35" t="s">
        <v>38</v>
      </c>
      <c r="B125" s="35">
        <v>29</v>
      </c>
      <c r="C125" s="36" t="s">
        <v>245</v>
      </c>
      <c r="D125" s="35" t="s">
        <v>40</v>
      </c>
      <c r="E125" s="37" t="s">
        <v>246</v>
      </c>
      <c r="F125" s="38" t="s">
        <v>143</v>
      </c>
      <c r="G125" s="39">
        <v>39.188000000000002</v>
      </c>
      <c r="H125" s="40">
        <v>0</v>
      </c>
      <c r="I125" s="40">
        <f>ROUND(G125*H125,P4)</f>
        <v>0</v>
      </c>
      <c r="J125" s="38" t="s">
        <v>118</v>
      </c>
      <c r="O125" s="41">
        <f>I125*0.21</f>
        <v>0</v>
      </c>
      <c r="P125">
        <v>3</v>
      </c>
    </row>
    <row r="126">
      <c r="A126" s="35" t="s">
        <v>43</v>
      </c>
      <c r="B126" s="42"/>
      <c r="C126" s="43"/>
      <c r="D126" s="43"/>
      <c r="E126" s="49" t="s">
        <v>40</v>
      </c>
      <c r="F126" s="43"/>
      <c r="G126" s="43"/>
      <c r="H126" s="43"/>
      <c r="I126" s="43"/>
      <c r="J126" s="44"/>
    </row>
    <row r="127">
      <c r="A127" s="35" t="s">
        <v>45</v>
      </c>
      <c r="B127" s="42"/>
      <c r="C127" s="43"/>
      <c r="D127" s="43"/>
      <c r="E127" s="45" t="s">
        <v>247</v>
      </c>
      <c r="F127" s="43"/>
      <c r="G127" s="43"/>
      <c r="H127" s="43"/>
      <c r="I127" s="43"/>
      <c r="J127" s="44"/>
    </row>
    <row r="128" ht="409.5">
      <c r="A128" s="35" t="s">
        <v>47</v>
      </c>
      <c r="B128" s="42"/>
      <c r="C128" s="43"/>
      <c r="D128" s="43"/>
      <c r="E128" s="37" t="s">
        <v>201</v>
      </c>
      <c r="F128" s="43"/>
      <c r="G128" s="43"/>
      <c r="H128" s="43"/>
      <c r="I128" s="43"/>
      <c r="J128" s="44"/>
    </row>
    <row r="129">
      <c r="A129" s="35" t="s">
        <v>38</v>
      </c>
      <c r="B129" s="35">
        <v>30</v>
      </c>
      <c r="C129" s="36" t="s">
        <v>248</v>
      </c>
      <c r="D129" s="35" t="s">
        <v>40</v>
      </c>
      <c r="E129" s="37" t="s">
        <v>249</v>
      </c>
      <c r="F129" s="38" t="s">
        <v>117</v>
      </c>
      <c r="G129" s="39">
        <v>0.69999999999999996</v>
      </c>
      <c r="H129" s="40">
        <v>0</v>
      </c>
      <c r="I129" s="40">
        <f>ROUND(G129*H129,P4)</f>
        <v>0</v>
      </c>
      <c r="J129" s="38" t="s">
        <v>118</v>
      </c>
      <c r="O129" s="41">
        <f>I129*0.21</f>
        <v>0</v>
      </c>
      <c r="P129">
        <v>3</v>
      </c>
    </row>
    <row r="130">
      <c r="A130" s="35" t="s">
        <v>43</v>
      </c>
      <c r="B130" s="42"/>
      <c r="C130" s="43"/>
      <c r="D130" s="43"/>
      <c r="E130" s="49" t="s">
        <v>40</v>
      </c>
      <c r="F130" s="43"/>
      <c r="G130" s="43"/>
      <c r="H130" s="43"/>
      <c r="I130" s="43"/>
      <c r="J130" s="44"/>
    </row>
    <row r="131" ht="45">
      <c r="A131" s="35" t="s">
        <v>45</v>
      </c>
      <c r="B131" s="42"/>
      <c r="C131" s="43"/>
      <c r="D131" s="43"/>
      <c r="E131" s="45" t="s">
        <v>250</v>
      </c>
      <c r="F131" s="43"/>
      <c r="G131" s="43"/>
      <c r="H131" s="43"/>
      <c r="I131" s="43"/>
      <c r="J131" s="44"/>
    </row>
    <row r="132" ht="375">
      <c r="A132" s="35" t="s">
        <v>47</v>
      </c>
      <c r="B132" s="42"/>
      <c r="C132" s="43"/>
      <c r="D132" s="43"/>
      <c r="E132" s="37" t="s">
        <v>227</v>
      </c>
      <c r="F132" s="43"/>
      <c r="G132" s="43"/>
      <c r="H132" s="43"/>
      <c r="I132" s="43"/>
      <c r="J132" s="44"/>
    </row>
    <row r="133">
      <c r="A133" s="35" t="s">
        <v>38</v>
      </c>
      <c r="B133" s="35">
        <v>31</v>
      </c>
      <c r="C133" s="36" t="s">
        <v>251</v>
      </c>
      <c r="D133" s="35" t="s">
        <v>40</v>
      </c>
      <c r="E133" s="37" t="s">
        <v>252</v>
      </c>
      <c r="F133" s="38" t="s">
        <v>143</v>
      </c>
      <c r="G133" s="39">
        <v>0.66700000000000004</v>
      </c>
      <c r="H133" s="40">
        <v>0</v>
      </c>
      <c r="I133" s="40">
        <f>ROUND(G133*H133,P4)</f>
        <v>0</v>
      </c>
      <c r="J133" s="38" t="s">
        <v>118</v>
      </c>
      <c r="O133" s="41">
        <f>I133*0.21</f>
        <v>0</v>
      </c>
      <c r="P133">
        <v>3</v>
      </c>
    </row>
    <row r="134">
      <c r="A134" s="35" t="s">
        <v>43</v>
      </c>
      <c r="B134" s="42"/>
      <c r="C134" s="43"/>
      <c r="D134" s="43"/>
      <c r="E134" s="49" t="s">
        <v>40</v>
      </c>
      <c r="F134" s="43"/>
      <c r="G134" s="43"/>
      <c r="H134" s="43"/>
      <c r="I134" s="43"/>
      <c r="J134" s="44"/>
    </row>
    <row r="135">
      <c r="A135" s="35" t="s">
        <v>45</v>
      </c>
      <c r="B135" s="42"/>
      <c r="C135" s="43"/>
      <c r="D135" s="43"/>
      <c r="E135" s="45" t="s">
        <v>253</v>
      </c>
      <c r="F135" s="43"/>
      <c r="G135" s="43"/>
      <c r="H135" s="43"/>
      <c r="I135" s="43"/>
      <c r="J135" s="44"/>
    </row>
    <row r="136" ht="300">
      <c r="A136" s="35" t="s">
        <v>47</v>
      </c>
      <c r="B136" s="42"/>
      <c r="C136" s="43"/>
      <c r="D136" s="43"/>
      <c r="E136" s="37" t="s">
        <v>254</v>
      </c>
      <c r="F136" s="43"/>
      <c r="G136" s="43"/>
      <c r="H136" s="43"/>
      <c r="I136" s="43"/>
      <c r="J136" s="44"/>
    </row>
    <row r="137">
      <c r="A137" s="35" t="s">
        <v>38</v>
      </c>
      <c r="B137" s="35">
        <v>32</v>
      </c>
      <c r="C137" s="36" t="s">
        <v>255</v>
      </c>
      <c r="D137" s="35" t="s">
        <v>40</v>
      </c>
      <c r="E137" s="37" t="s">
        <v>256</v>
      </c>
      <c r="F137" s="38" t="s">
        <v>143</v>
      </c>
      <c r="G137" s="39">
        <v>3.2000000000000002</v>
      </c>
      <c r="H137" s="40">
        <v>0</v>
      </c>
      <c r="I137" s="40">
        <f>ROUND(G137*H137,P4)</f>
        <v>0</v>
      </c>
      <c r="J137" s="38" t="s">
        <v>118</v>
      </c>
      <c r="O137" s="41">
        <f>I137*0.21</f>
        <v>0</v>
      </c>
      <c r="P137">
        <v>3</v>
      </c>
    </row>
    <row r="138">
      <c r="A138" s="35" t="s">
        <v>43</v>
      </c>
      <c r="B138" s="42"/>
      <c r="C138" s="43"/>
      <c r="D138" s="43"/>
      <c r="E138" s="49" t="s">
        <v>40</v>
      </c>
      <c r="F138" s="43"/>
      <c r="G138" s="43"/>
      <c r="H138" s="43"/>
      <c r="I138" s="43"/>
      <c r="J138" s="44"/>
    </row>
    <row r="139">
      <c r="A139" s="35" t="s">
        <v>45</v>
      </c>
      <c r="B139" s="42"/>
      <c r="C139" s="43"/>
      <c r="D139" s="43"/>
      <c r="E139" s="45" t="s">
        <v>257</v>
      </c>
      <c r="F139" s="43"/>
      <c r="G139" s="43"/>
      <c r="H139" s="43"/>
      <c r="I139" s="43"/>
      <c r="J139" s="44"/>
    </row>
    <row r="140" ht="409.5">
      <c r="A140" s="35" t="s">
        <v>47</v>
      </c>
      <c r="B140" s="42"/>
      <c r="C140" s="43"/>
      <c r="D140" s="43"/>
      <c r="E140" s="37" t="s">
        <v>258</v>
      </c>
      <c r="F140" s="43"/>
      <c r="G140" s="43"/>
      <c r="H140" s="43"/>
      <c r="I140" s="43"/>
      <c r="J140" s="44"/>
    </row>
    <row r="141">
      <c r="A141" s="35" t="s">
        <v>38</v>
      </c>
      <c r="B141" s="35">
        <v>33</v>
      </c>
      <c r="C141" s="36" t="s">
        <v>259</v>
      </c>
      <c r="D141" s="35" t="s">
        <v>40</v>
      </c>
      <c r="E141" s="37" t="s">
        <v>260</v>
      </c>
      <c r="F141" s="38" t="s">
        <v>143</v>
      </c>
      <c r="G141" s="39">
        <v>6.5270000000000001</v>
      </c>
      <c r="H141" s="40">
        <v>0</v>
      </c>
      <c r="I141" s="40">
        <f>ROUND(G141*H141,P4)</f>
        <v>0</v>
      </c>
      <c r="J141" s="38" t="s">
        <v>118</v>
      </c>
      <c r="O141" s="41">
        <f>I141*0.21</f>
        <v>0</v>
      </c>
      <c r="P141">
        <v>3</v>
      </c>
    </row>
    <row r="142" ht="30">
      <c r="A142" s="35" t="s">
        <v>43</v>
      </c>
      <c r="B142" s="42"/>
      <c r="C142" s="43"/>
      <c r="D142" s="43"/>
      <c r="E142" s="37" t="s">
        <v>261</v>
      </c>
      <c r="F142" s="43"/>
      <c r="G142" s="43"/>
      <c r="H142" s="43"/>
      <c r="I142" s="43"/>
      <c r="J142" s="44"/>
    </row>
    <row r="143" ht="75">
      <c r="A143" s="35" t="s">
        <v>45</v>
      </c>
      <c r="B143" s="42"/>
      <c r="C143" s="43"/>
      <c r="D143" s="43"/>
      <c r="E143" s="45" t="s">
        <v>262</v>
      </c>
      <c r="F143" s="43"/>
      <c r="G143" s="43"/>
      <c r="H143" s="43"/>
      <c r="I143" s="43"/>
      <c r="J143" s="44"/>
    </row>
    <row r="144" ht="409.5">
      <c r="A144" s="35" t="s">
        <v>47</v>
      </c>
      <c r="B144" s="42"/>
      <c r="C144" s="43"/>
      <c r="D144" s="43"/>
      <c r="E144" s="37" t="s">
        <v>263</v>
      </c>
      <c r="F144" s="43"/>
      <c r="G144" s="43"/>
      <c r="H144" s="43"/>
      <c r="I144" s="43"/>
      <c r="J144" s="44"/>
    </row>
    <row r="145">
      <c r="A145" s="35" t="s">
        <v>38</v>
      </c>
      <c r="B145" s="35">
        <v>34</v>
      </c>
      <c r="C145" s="36" t="s">
        <v>264</v>
      </c>
      <c r="D145" s="35"/>
      <c r="E145" s="37" t="s">
        <v>265</v>
      </c>
      <c r="F145" s="38" t="s">
        <v>143</v>
      </c>
      <c r="G145" s="39">
        <v>5.8949999999999996</v>
      </c>
      <c r="H145" s="40">
        <v>0</v>
      </c>
      <c r="I145" s="40">
        <f>ROUND(G145*H145,P4)</f>
        <v>0</v>
      </c>
      <c r="J145" s="38" t="s">
        <v>118</v>
      </c>
      <c r="O145" s="41">
        <f>I145*0.21</f>
        <v>0</v>
      </c>
      <c r="P145">
        <v>3</v>
      </c>
    </row>
    <row r="146">
      <c r="A146" s="35" t="s">
        <v>43</v>
      </c>
      <c r="B146" s="42"/>
      <c r="C146" s="43"/>
      <c r="D146" s="43"/>
      <c r="E146" s="49" t="s">
        <v>40</v>
      </c>
      <c r="F146" s="43"/>
      <c r="G146" s="43"/>
      <c r="H146" s="43"/>
      <c r="I146" s="43"/>
      <c r="J146" s="44"/>
    </row>
    <row r="147" ht="60">
      <c r="A147" s="35" t="s">
        <v>45</v>
      </c>
      <c r="B147" s="42"/>
      <c r="C147" s="43"/>
      <c r="D147" s="43"/>
      <c r="E147" s="45" t="s">
        <v>266</v>
      </c>
      <c r="F147" s="43"/>
      <c r="G147" s="43"/>
      <c r="H147" s="43"/>
      <c r="I147" s="43"/>
      <c r="J147" s="44"/>
    </row>
    <row r="148" ht="409.5">
      <c r="A148" s="35" t="s">
        <v>47</v>
      </c>
      <c r="B148" s="42"/>
      <c r="C148" s="43"/>
      <c r="D148" s="43"/>
      <c r="E148" s="37" t="s">
        <v>258</v>
      </c>
      <c r="F148" s="43"/>
      <c r="G148" s="43"/>
      <c r="H148" s="43"/>
      <c r="I148" s="43"/>
      <c r="J148" s="44"/>
    </row>
    <row r="149">
      <c r="A149" s="35" t="s">
        <v>38</v>
      </c>
      <c r="B149" s="35">
        <v>35</v>
      </c>
      <c r="C149" s="36" t="s">
        <v>267</v>
      </c>
      <c r="D149" s="35" t="s">
        <v>40</v>
      </c>
      <c r="E149" s="37" t="s">
        <v>268</v>
      </c>
      <c r="F149" s="38" t="s">
        <v>143</v>
      </c>
      <c r="G149" s="39">
        <v>15</v>
      </c>
      <c r="H149" s="40">
        <v>0</v>
      </c>
      <c r="I149" s="40">
        <f>ROUND(G149*H149,P4)</f>
        <v>0</v>
      </c>
      <c r="J149" s="38" t="s">
        <v>118</v>
      </c>
      <c r="O149" s="41">
        <f>I149*0.21</f>
        <v>0</v>
      </c>
      <c r="P149">
        <v>3</v>
      </c>
    </row>
    <row r="150">
      <c r="A150" s="35" t="s">
        <v>43</v>
      </c>
      <c r="B150" s="42"/>
      <c r="C150" s="43"/>
      <c r="D150" s="43"/>
      <c r="E150" s="49"/>
      <c r="F150" s="43"/>
      <c r="G150" s="43"/>
      <c r="H150" s="43"/>
      <c r="I150" s="43"/>
      <c r="J150" s="44"/>
    </row>
    <row r="151" ht="30">
      <c r="A151" s="35" t="s">
        <v>45</v>
      </c>
      <c r="B151" s="42"/>
      <c r="C151" s="43"/>
      <c r="D151" s="43"/>
      <c r="E151" s="45" t="s">
        <v>269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9"/>
      <c r="F152" s="43"/>
      <c r="G152" s="43"/>
      <c r="H152" s="43"/>
      <c r="I152" s="43"/>
      <c r="J152" s="44"/>
    </row>
    <row r="153">
      <c r="A153" s="35" t="s">
        <v>38</v>
      </c>
      <c r="B153" s="35">
        <v>36</v>
      </c>
      <c r="C153" s="36" t="s">
        <v>270</v>
      </c>
      <c r="D153" s="35" t="s">
        <v>40</v>
      </c>
      <c r="E153" s="37" t="s">
        <v>271</v>
      </c>
      <c r="F153" s="38" t="s">
        <v>143</v>
      </c>
      <c r="G153" s="39">
        <v>13.800000000000001</v>
      </c>
      <c r="H153" s="40">
        <v>0</v>
      </c>
      <c r="I153" s="40">
        <f>ROUND(G153*H153,P4)</f>
        <v>0</v>
      </c>
      <c r="J153" s="38" t="s">
        <v>118</v>
      </c>
      <c r="O153" s="41">
        <f>I153*0.21</f>
        <v>0</v>
      </c>
      <c r="P153">
        <v>3</v>
      </c>
    </row>
    <row r="154">
      <c r="A154" s="35" t="s">
        <v>43</v>
      </c>
      <c r="B154" s="42"/>
      <c r="C154" s="43"/>
      <c r="D154" s="43"/>
      <c r="E154" s="49" t="s">
        <v>40</v>
      </c>
      <c r="F154" s="43"/>
      <c r="G154" s="43"/>
      <c r="H154" s="43"/>
      <c r="I154" s="43"/>
      <c r="J154" s="44"/>
    </row>
    <row r="155" ht="30">
      <c r="A155" s="35" t="s">
        <v>45</v>
      </c>
      <c r="B155" s="42"/>
      <c r="C155" s="43"/>
      <c r="D155" s="43"/>
      <c r="E155" s="45" t="s">
        <v>272</v>
      </c>
      <c r="F155" s="43"/>
      <c r="G155" s="43"/>
      <c r="H155" s="43"/>
      <c r="I155" s="43"/>
      <c r="J155" s="44"/>
    </row>
    <row r="156" ht="360">
      <c r="A156" s="35" t="s">
        <v>47</v>
      </c>
      <c r="B156" s="42"/>
      <c r="C156" s="43"/>
      <c r="D156" s="43"/>
      <c r="E156" s="37" t="s">
        <v>273</v>
      </c>
      <c r="F156" s="43"/>
      <c r="G156" s="43"/>
      <c r="H156" s="43"/>
      <c r="I156" s="43"/>
      <c r="J156" s="44"/>
    </row>
    <row r="157">
      <c r="A157" s="35" t="s">
        <v>38</v>
      </c>
      <c r="B157" s="35">
        <v>37</v>
      </c>
      <c r="C157" s="36" t="s">
        <v>274</v>
      </c>
      <c r="D157" s="35" t="s">
        <v>40</v>
      </c>
      <c r="E157" s="37" t="s">
        <v>275</v>
      </c>
      <c r="F157" s="38" t="s">
        <v>143</v>
      </c>
      <c r="G157" s="39">
        <v>3</v>
      </c>
      <c r="H157" s="40">
        <v>0</v>
      </c>
      <c r="I157" s="40">
        <f>ROUND(G157*H157,P4)</f>
        <v>0</v>
      </c>
      <c r="J157" s="38" t="s">
        <v>118</v>
      </c>
      <c r="O157" s="41">
        <f>I157*0.21</f>
        <v>0</v>
      </c>
      <c r="P157">
        <v>3</v>
      </c>
    </row>
    <row r="158">
      <c r="A158" s="35" t="s">
        <v>43</v>
      </c>
      <c r="B158" s="42"/>
      <c r="C158" s="43"/>
      <c r="D158" s="43"/>
      <c r="E158" s="49" t="s">
        <v>40</v>
      </c>
      <c r="F158" s="43"/>
      <c r="G158" s="43"/>
      <c r="H158" s="43"/>
      <c r="I158" s="43"/>
      <c r="J158" s="44"/>
    </row>
    <row r="159" ht="30">
      <c r="A159" s="35" t="s">
        <v>45</v>
      </c>
      <c r="B159" s="42"/>
      <c r="C159" s="43"/>
      <c r="D159" s="43"/>
      <c r="E159" s="45" t="s">
        <v>276</v>
      </c>
      <c r="F159" s="43"/>
      <c r="G159" s="43"/>
      <c r="H159" s="43"/>
      <c r="I159" s="43"/>
      <c r="J159" s="44"/>
    </row>
    <row r="160" ht="60">
      <c r="A160" s="35" t="s">
        <v>47</v>
      </c>
      <c r="B160" s="42"/>
      <c r="C160" s="43"/>
      <c r="D160" s="43"/>
      <c r="E160" s="37" t="s">
        <v>277</v>
      </c>
      <c r="F160" s="43"/>
      <c r="G160" s="43"/>
      <c r="H160" s="43"/>
      <c r="I160" s="43"/>
      <c r="J160" s="44"/>
    </row>
    <row r="161">
      <c r="A161" s="35" t="s">
        <v>38</v>
      </c>
      <c r="B161" s="35">
        <v>38</v>
      </c>
      <c r="C161" s="36" t="s">
        <v>278</v>
      </c>
      <c r="D161" s="35" t="s">
        <v>40</v>
      </c>
      <c r="E161" s="37" t="s">
        <v>279</v>
      </c>
      <c r="F161" s="38" t="s">
        <v>143</v>
      </c>
      <c r="G161" s="39">
        <v>27.100000000000001</v>
      </c>
      <c r="H161" s="40">
        <v>0</v>
      </c>
      <c r="I161" s="40">
        <f>ROUND(G161*H161,P4)</f>
        <v>0</v>
      </c>
      <c r="J161" s="38" t="s">
        <v>118</v>
      </c>
      <c r="O161" s="41">
        <f>I161*0.21</f>
        <v>0</v>
      </c>
      <c r="P161">
        <v>3</v>
      </c>
    </row>
    <row r="162" ht="30">
      <c r="A162" s="35" t="s">
        <v>43</v>
      </c>
      <c r="B162" s="42"/>
      <c r="C162" s="43"/>
      <c r="D162" s="43"/>
      <c r="E162" s="37" t="s">
        <v>280</v>
      </c>
      <c r="F162" s="43"/>
      <c r="G162" s="43"/>
      <c r="H162" s="43"/>
      <c r="I162" s="43"/>
      <c r="J162" s="44"/>
    </row>
    <row r="163" ht="135">
      <c r="A163" s="35" t="s">
        <v>45</v>
      </c>
      <c r="B163" s="42"/>
      <c r="C163" s="43"/>
      <c r="D163" s="43"/>
      <c r="E163" s="45" t="s">
        <v>281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9"/>
      <c r="F164" s="43"/>
      <c r="G164" s="43"/>
      <c r="H164" s="43"/>
      <c r="I164" s="43"/>
      <c r="J164" s="44"/>
    </row>
    <row r="165">
      <c r="A165" s="35" t="s">
        <v>38</v>
      </c>
      <c r="B165" s="35">
        <v>39</v>
      </c>
      <c r="C165" s="36" t="s">
        <v>282</v>
      </c>
      <c r="D165" s="35" t="s">
        <v>40</v>
      </c>
      <c r="E165" s="37" t="s">
        <v>283</v>
      </c>
      <c r="F165" s="38" t="s">
        <v>143</v>
      </c>
      <c r="G165" s="39">
        <v>2.5</v>
      </c>
      <c r="H165" s="40">
        <v>0</v>
      </c>
      <c r="I165" s="40">
        <f>ROUND(G165*H165,P4)</f>
        <v>0</v>
      </c>
      <c r="J165" s="38" t="s">
        <v>118</v>
      </c>
      <c r="O165" s="41">
        <f>I165*0.21</f>
        <v>0</v>
      </c>
      <c r="P165">
        <v>3</v>
      </c>
    </row>
    <row r="166">
      <c r="A166" s="35" t="s">
        <v>43</v>
      </c>
      <c r="B166" s="42"/>
      <c r="C166" s="43"/>
      <c r="D166" s="43"/>
      <c r="E166" s="49" t="s">
        <v>40</v>
      </c>
      <c r="F166" s="43"/>
      <c r="G166" s="43"/>
      <c r="H166" s="43"/>
      <c r="I166" s="43"/>
      <c r="J166" s="44"/>
    </row>
    <row r="167">
      <c r="A167" s="35" t="s">
        <v>45</v>
      </c>
      <c r="B167" s="42"/>
      <c r="C167" s="43"/>
      <c r="D167" s="43"/>
      <c r="E167" s="45" t="s">
        <v>284</v>
      </c>
      <c r="F167" s="43"/>
      <c r="G167" s="43"/>
      <c r="H167" s="43"/>
      <c r="I167" s="43"/>
      <c r="J167" s="44"/>
    </row>
    <row r="168" ht="409.5">
      <c r="A168" s="35" t="s">
        <v>47</v>
      </c>
      <c r="B168" s="42"/>
      <c r="C168" s="43"/>
      <c r="D168" s="43"/>
      <c r="E168" s="37" t="s">
        <v>285</v>
      </c>
      <c r="F168" s="43"/>
      <c r="G168" s="43"/>
      <c r="H168" s="43"/>
      <c r="I168" s="43"/>
      <c r="J168" s="44"/>
    </row>
    <row r="169">
      <c r="A169" s="29" t="s">
        <v>35</v>
      </c>
      <c r="B169" s="30"/>
      <c r="C169" s="31" t="s">
        <v>286</v>
      </c>
      <c r="D169" s="32"/>
      <c r="E169" s="29" t="s">
        <v>287</v>
      </c>
      <c r="F169" s="32"/>
      <c r="G169" s="32"/>
      <c r="H169" s="32"/>
      <c r="I169" s="33">
        <f>SUMIFS(I170:I209,A170:A209,"P")</f>
        <v>0</v>
      </c>
      <c r="J169" s="34"/>
    </row>
    <row r="170">
      <c r="A170" s="35" t="s">
        <v>38</v>
      </c>
      <c r="B170" s="35">
        <v>40</v>
      </c>
      <c r="C170" s="36" t="s">
        <v>288</v>
      </c>
      <c r="D170" s="35" t="s">
        <v>40</v>
      </c>
      <c r="E170" s="37" t="s">
        <v>289</v>
      </c>
      <c r="F170" s="38" t="s">
        <v>138</v>
      </c>
      <c r="G170" s="39">
        <v>190.40000000000001</v>
      </c>
      <c r="H170" s="40">
        <v>0</v>
      </c>
      <c r="I170" s="40">
        <f>ROUND(G170*H170,P4)</f>
        <v>0</v>
      </c>
      <c r="J170" s="38" t="s">
        <v>118</v>
      </c>
      <c r="O170" s="41">
        <f>I170*0.21</f>
        <v>0</v>
      </c>
      <c r="P170">
        <v>3</v>
      </c>
    </row>
    <row r="171">
      <c r="A171" s="35" t="s">
        <v>43</v>
      </c>
      <c r="B171" s="42"/>
      <c r="C171" s="43"/>
      <c r="D171" s="43"/>
      <c r="E171" s="49" t="s">
        <v>40</v>
      </c>
      <c r="F171" s="43"/>
      <c r="G171" s="43"/>
      <c r="H171" s="43"/>
      <c r="I171" s="43"/>
      <c r="J171" s="44"/>
    </row>
    <row r="172">
      <c r="A172" s="35" t="s">
        <v>45</v>
      </c>
      <c r="B172" s="42"/>
      <c r="C172" s="43"/>
      <c r="D172" s="43"/>
      <c r="E172" s="45" t="s">
        <v>290</v>
      </c>
      <c r="F172" s="43"/>
      <c r="G172" s="43"/>
      <c r="H172" s="43"/>
      <c r="I172" s="43"/>
      <c r="J172" s="44"/>
    </row>
    <row r="173" ht="90">
      <c r="A173" s="35" t="s">
        <v>47</v>
      </c>
      <c r="B173" s="42"/>
      <c r="C173" s="43"/>
      <c r="D173" s="43"/>
      <c r="E173" s="37" t="s">
        <v>291</v>
      </c>
      <c r="F173" s="43"/>
      <c r="G173" s="43"/>
      <c r="H173" s="43"/>
      <c r="I173" s="43"/>
      <c r="J173" s="44"/>
    </row>
    <row r="174">
      <c r="A174" s="35" t="s">
        <v>38</v>
      </c>
      <c r="B174" s="35">
        <v>41</v>
      </c>
      <c r="C174" s="36" t="s">
        <v>292</v>
      </c>
      <c r="D174" s="35" t="s">
        <v>40</v>
      </c>
      <c r="E174" s="37" t="s">
        <v>293</v>
      </c>
      <c r="F174" s="38" t="s">
        <v>138</v>
      </c>
      <c r="G174" s="39">
        <v>224</v>
      </c>
      <c r="H174" s="40">
        <v>0</v>
      </c>
      <c r="I174" s="40">
        <f>ROUND(G174*H174,P4)</f>
        <v>0</v>
      </c>
      <c r="J174" s="38" t="s">
        <v>118</v>
      </c>
      <c r="O174" s="41">
        <f>I174*0.21</f>
        <v>0</v>
      </c>
      <c r="P174">
        <v>3</v>
      </c>
    </row>
    <row r="175">
      <c r="A175" s="35" t="s">
        <v>43</v>
      </c>
      <c r="B175" s="42"/>
      <c r="C175" s="43"/>
      <c r="D175" s="43"/>
      <c r="E175" s="49" t="s">
        <v>40</v>
      </c>
      <c r="F175" s="43"/>
      <c r="G175" s="43"/>
      <c r="H175" s="43"/>
      <c r="I175" s="43"/>
      <c r="J175" s="44"/>
    </row>
    <row r="176">
      <c r="A176" s="35" t="s">
        <v>45</v>
      </c>
      <c r="B176" s="42"/>
      <c r="C176" s="43"/>
      <c r="D176" s="43"/>
      <c r="E176" s="45" t="s">
        <v>294</v>
      </c>
      <c r="F176" s="43"/>
      <c r="G176" s="43"/>
      <c r="H176" s="43"/>
      <c r="I176" s="43"/>
      <c r="J176" s="44"/>
    </row>
    <row r="177" ht="60">
      <c r="A177" s="35" t="s">
        <v>47</v>
      </c>
      <c r="B177" s="42"/>
      <c r="C177" s="43"/>
      <c r="D177" s="43"/>
      <c r="E177" s="37" t="s">
        <v>295</v>
      </c>
      <c r="F177" s="43"/>
      <c r="G177" s="43"/>
      <c r="H177" s="43"/>
      <c r="I177" s="43"/>
      <c r="J177" s="44"/>
    </row>
    <row r="178">
      <c r="A178" s="35" t="s">
        <v>38</v>
      </c>
      <c r="B178" s="35">
        <v>42</v>
      </c>
      <c r="C178" s="36" t="s">
        <v>296</v>
      </c>
      <c r="D178" s="35" t="s">
        <v>40</v>
      </c>
      <c r="E178" s="37" t="s">
        <v>297</v>
      </c>
      <c r="F178" s="38" t="s">
        <v>138</v>
      </c>
      <c r="G178" s="39">
        <v>10.5</v>
      </c>
      <c r="H178" s="40">
        <v>0</v>
      </c>
      <c r="I178" s="40">
        <f>ROUND(G178*H178,P4)</f>
        <v>0</v>
      </c>
      <c r="J178" s="38" t="s">
        <v>118</v>
      </c>
      <c r="O178" s="41">
        <f>I178*0.21</f>
        <v>0</v>
      </c>
      <c r="P178">
        <v>3</v>
      </c>
    </row>
    <row r="179">
      <c r="A179" s="35" t="s">
        <v>43</v>
      </c>
      <c r="B179" s="42"/>
      <c r="C179" s="43"/>
      <c r="D179" s="43"/>
      <c r="E179" s="49" t="s">
        <v>40</v>
      </c>
      <c r="F179" s="43"/>
      <c r="G179" s="43"/>
      <c r="H179" s="43"/>
      <c r="I179" s="43"/>
      <c r="J179" s="44"/>
    </row>
    <row r="180" ht="30">
      <c r="A180" s="35" t="s">
        <v>45</v>
      </c>
      <c r="B180" s="42"/>
      <c r="C180" s="43"/>
      <c r="D180" s="43"/>
      <c r="E180" s="45" t="s">
        <v>298</v>
      </c>
      <c r="F180" s="43"/>
      <c r="G180" s="43"/>
      <c r="H180" s="43"/>
      <c r="I180" s="43"/>
      <c r="J180" s="44"/>
    </row>
    <row r="181" ht="120">
      <c r="A181" s="35" t="s">
        <v>47</v>
      </c>
      <c r="B181" s="42"/>
      <c r="C181" s="43"/>
      <c r="D181" s="43"/>
      <c r="E181" s="37" t="s">
        <v>299</v>
      </c>
      <c r="F181" s="43"/>
      <c r="G181" s="43"/>
      <c r="H181" s="43"/>
      <c r="I181" s="43"/>
      <c r="J181" s="44"/>
    </row>
    <row r="182">
      <c r="A182" s="35" t="s">
        <v>38</v>
      </c>
      <c r="B182" s="35">
        <v>43</v>
      </c>
      <c r="C182" s="36" t="s">
        <v>300</v>
      </c>
      <c r="D182" s="35" t="s">
        <v>40</v>
      </c>
      <c r="E182" s="37" t="s">
        <v>301</v>
      </c>
      <c r="F182" s="38" t="s">
        <v>143</v>
      </c>
      <c r="G182" s="39">
        <v>63.923999999999999</v>
      </c>
      <c r="H182" s="40">
        <v>0</v>
      </c>
      <c r="I182" s="40">
        <f>ROUND(G182*H182,P4)</f>
        <v>0</v>
      </c>
      <c r="J182" s="38" t="s">
        <v>118</v>
      </c>
      <c r="O182" s="41">
        <f>I182*0.21</f>
        <v>0</v>
      </c>
      <c r="P182">
        <v>3</v>
      </c>
    </row>
    <row r="183" ht="30">
      <c r="A183" s="35" t="s">
        <v>43</v>
      </c>
      <c r="B183" s="42"/>
      <c r="C183" s="43"/>
      <c r="D183" s="43"/>
      <c r="E183" s="37" t="s">
        <v>302</v>
      </c>
      <c r="F183" s="43"/>
      <c r="G183" s="43"/>
      <c r="H183" s="43"/>
      <c r="I183" s="43"/>
      <c r="J183" s="44"/>
    </row>
    <row r="184" ht="60">
      <c r="A184" s="35" t="s">
        <v>45</v>
      </c>
      <c r="B184" s="42"/>
      <c r="C184" s="43"/>
      <c r="D184" s="43"/>
      <c r="E184" s="45" t="s">
        <v>303</v>
      </c>
      <c r="F184" s="43"/>
      <c r="G184" s="43"/>
      <c r="H184" s="43"/>
      <c r="I184" s="43"/>
      <c r="J184" s="44"/>
    </row>
    <row r="185" ht="90">
      <c r="A185" s="35" t="s">
        <v>47</v>
      </c>
      <c r="B185" s="42"/>
      <c r="C185" s="43"/>
      <c r="D185" s="43"/>
      <c r="E185" s="37" t="s">
        <v>291</v>
      </c>
      <c r="F185" s="43"/>
      <c r="G185" s="43"/>
      <c r="H185" s="43"/>
      <c r="I185" s="43"/>
      <c r="J185" s="44"/>
    </row>
    <row r="186">
      <c r="A186" s="35" t="s">
        <v>38</v>
      </c>
      <c r="B186" s="35">
        <v>44</v>
      </c>
      <c r="C186" s="36" t="s">
        <v>304</v>
      </c>
      <c r="D186" s="35" t="s">
        <v>40</v>
      </c>
      <c r="E186" s="37" t="s">
        <v>305</v>
      </c>
      <c r="F186" s="38" t="s">
        <v>143</v>
      </c>
      <c r="G186" s="39">
        <v>13.081</v>
      </c>
      <c r="H186" s="40">
        <v>0</v>
      </c>
      <c r="I186" s="40">
        <f>ROUND(G186*H186,P4)</f>
        <v>0</v>
      </c>
      <c r="J186" s="38" t="s">
        <v>118</v>
      </c>
      <c r="O186" s="41">
        <f>I186*0.21</f>
        <v>0</v>
      </c>
      <c r="P186">
        <v>3</v>
      </c>
    </row>
    <row r="187">
      <c r="A187" s="35" t="s">
        <v>43</v>
      </c>
      <c r="B187" s="42"/>
      <c r="C187" s="43"/>
      <c r="D187" s="43"/>
      <c r="E187" s="37" t="s">
        <v>306</v>
      </c>
      <c r="F187" s="43"/>
      <c r="G187" s="43"/>
      <c r="H187" s="43"/>
      <c r="I187" s="43"/>
      <c r="J187" s="44"/>
    </row>
    <row r="188" ht="30">
      <c r="A188" s="35" t="s">
        <v>45</v>
      </c>
      <c r="B188" s="42"/>
      <c r="C188" s="43"/>
      <c r="D188" s="43"/>
      <c r="E188" s="45" t="s">
        <v>307</v>
      </c>
      <c r="F188" s="43"/>
      <c r="G188" s="43"/>
      <c r="H188" s="43"/>
      <c r="I188" s="43"/>
      <c r="J188" s="44"/>
    </row>
    <row r="189" ht="120">
      <c r="A189" s="35" t="s">
        <v>47</v>
      </c>
      <c r="B189" s="42"/>
      <c r="C189" s="43"/>
      <c r="D189" s="43"/>
      <c r="E189" s="37" t="s">
        <v>299</v>
      </c>
      <c r="F189" s="43"/>
      <c r="G189" s="43"/>
      <c r="H189" s="43"/>
      <c r="I189" s="43"/>
      <c r="J189" s="44"/>
    </row>
    <row r="190">
      <c r="A190" s="35" t="s">
        <v>38</v>
      </c>
      <c r="B190" s="35">
        <v>45</v>
      </c>
      <c r="C190" s="36" t="s">
        <v>308</v>
      </c>
      <c r="D190" s="35" t="s">
        <v>40</v>
      </c>
      <c r="E190" s="37" t="s">
        <v>309</v>
      </c>
      <c r="F190" s="38" t="s">
        <v>138</v>
      </c>
      <c r="G190" s="39">
        <v>409</v>
      </c>
      <c r="H190" s="40">
        <v>0</v>
      </c>
      <c r="I190" s="40">
        <f>ROUND(G190*H190,P4)</f>
        <v>0</v>
      </c>
      <c r="J190" s="38" t="s">
        <v>118</v>
      </c>
      <c r="O190" s="41">
        <f>I190*0.21</f>
        <v>0</v>
      </c>
      <c r="P190">
        <v>3</v>
      </c>
    </row>
    <row r="191">
      <c r="A191" s="35" t="s">
        <v>43</v>
      </c>
      <c r="B191" s="42"/>
      <c r="C191" s="43"/>
      <c r="D191" s="43"/>
      <c r="E191" s="49" t="s">
        <v>40</v>
      </c>
      <c r="F191" s="43"/>
      <c r="G191" s="43"/>
      <c r="H191" s="43"/>
      <c r="I191" s="43"/>
      <c r="J191" s="44"/>
    </row>
    <row r="192">
      <c r="A192" s="35" t="s">
        <v>45</v>
      </c>
      <c r="B192" s="42"/>
      <c r="C192" s="43"/>
      <c r="D192" s="43"/>
      <c r="E192" s="45" t="s">
        <v>310</v>
      </c>
      <c r="F192" s="43"/>
      <c r="G192" s="43"/>
      <c r="H192" s="43"/>
      <c r="I192" s="43"/>
      <c r="J192" s="44"/>
    </row>
    <row r="193" ht="120">
      <c r="A193" s="35" t="s">
        <v>47</v>
      </c>
      <c r="B193" s="42"/>
      <c r="C193" s="43"/>
      <c r="D193" s="43"/>
      <c r="E193" s="37" t="s">
        <v>311</v>
      </c>
      <c r="F193" s="43"/>
      <c r="G193" s="43"/>
      <c r="H193" s="43"/>
      <c r="I193" s="43"/>
      <c r="J193" s="44"/>
    </row>
    <row r="194">
      <c r="A194" s="35" t="s">
        <v>38</v>
      </c>
      <c r="B194" s="35">
        <v>46</v>
      </c>
      <c r="C194" s="36" t="s">
        <v>312</v>
      </c>
      <c r="D194" s="35" t="s">
        <v>40</v>
      </c>
      <c r="E194" s="37" t="s">
        <v>313</v>
      </c>
      <c r="F194" s="38" t="s">
        <v>138</v>
      </c>
      <c r="G194" s="39">
        <v>226</v>
      </c>
      <c r="H194" s="40">
        <v>0</v>
      </c>
      <c r="I194" s="40">
        <f>ROUND(G194*H194,P4)</f>
        <v>0</v>
      </c>
      <c r="J194" s="38" t="s">
        <v>118</v>
      </c>
      <c r="O194" s="41">
        <f>I194*0.21</f>
        <v>0</v>
      </c>
      <c r="P194">
        <v>3</v>
      </c>
    </row>
    <row r="195">
      <c r="A195" s="35" t="s">
        <v>43</v>
      </c>
      <c r="B195" s="42"/>
      <c r="C195" s="43"/>
      <c r="D195" s="43"/>
      <c r="E195" s="49" t="s">
        <v>40</v>
      </c>
      <c r="F195" s="43"/>
      <c r="G195" s="43"/>
      <c r="H195" s="43"/>
      <c r="I195" s="43"/>
      <c r="J195" s="44"/>
    </row>
    <row r="196">
      <c r="A196" s="35" t="s">
        <v>45</v>
      </c>
      <c r="B196" s="42"/>
      <c r="C196" s="43"/>
      <c r="D196" s="43"/>
      <c r="E196" s="45" t="s">
        <v>314</v>
      </c>
      <c r="F196" s="43"/>
      <c r="G196" s="43"/>
      <c r="H196" s="43"/>
      <c r="I196" s="43"/>
      <c r="J196" s="44"/>
    </row>
    <row r="197" ht="195">
      <c r="A197" s="35" t="s">
        <v>47</v>
      </c>
      <c r="B197" s="42"/>
      <c r="C197" s="43"/>
      <c r="D197" s="43"/>
      <c r="E197" s="37" t="s">
        <v>315</v>
      </c>
      <c r="F197" s="43"/>
      <c r="G197" s="43"/>
      <c r="H197" s="43"/>
      <c r="I197" s="43"/>
      <c r="J197" s="44"/>
    </row>
    <row r="198">
      <c r="A198" s="35" t="s">
        <v>38</v>
      </c>
      <c r="B198" s="35">
        <v>47</v>
      </c>
      <c r="C198" s="36" t="s">
        <v>316</v>
      </c>
      <c r="D198" s="35" t="s">
        <v>40</v>
      </c>
      <c r="E198" s="37" t="s">
        <v>317</v>
      </c>
      <c r="F198" s="38" t="s">
        <v>138</v>
      </c>
      <c r="G198" s="39">
        <v>223</v>
      </c>
      <c r="H198" s="40">
        <v>0</v>
      </c>
      <c r="I198" s="40">
        <f>ROUND(G198*H198,P4)</f>
        <v>0</v>
      </c>
      <c r="J198" s="38" t="s">
        <v>118</v>
      </c>
      <c r="O198" s="41">
        <f>I198*0.21</f>
        <v>0</v>
      </c>
      <c r="P198">
        <v>3</v>
      </c>
    </row>
    <row r="199">
      <c r="A199" s="35" t="s">
        <v>43</v>
      </c>
      <c r="B199" s="42"/>
      <c r="C199" s="43"/>
      <c r="D199" s="43"/>
      <c r="E199" s="49" t="s">
        <v>40</v>
      </c>
      <c r="F199" s="43"/>
      <c r="G199" s="43"/>
      <c r="H199" s="43"/>
      <c r="I199" s="43"/>
      <c r="J199" s="44"/>
    </row>
    <row r="200">
      <c r="A200" s="35" t="s">
        <v>45</v>
      </c>
      <c r="B200" s="42"/>
      <c r="C200" s="43"/>
      <c r="D200" s="43"/>
      <c r="E200" s="45" t="s">
        <v>318</v>
      </c>
      <c r="F200" s="43"/>
      <c r="G200" s="43"/>
      <c r="H200" s="43"/>
      <c r="I200" s="43"/>
      <c r="J200" s="44"/>
    </row>
    <row r="201" ht="195">
      <c r="A201" s="35" t="s">
        <v>47</v>
      </c>
      <c r="B201" s="42"/>
      <c r="C201" s="43"/>
      <c r="D201" s="43"/>
      <c r="E201" s="37" t="s">
        <v>315</v>
      </c>
      <c r="F201" s="43"/>
      <c r="G201" s="43"/>
      <c r="H201" s="43"/>
      <c r="I201" s="43"/>
      <c r="J201" s="44"/>
    </row>
    <row r="202">
      <c r="A202" s="35" t="s">
        <v>38</v>
      </c>
      <c r="B202" s="35">
        <v>48</v>
      </c>
      <c r="C202" s="36" t="s">
        <v>319</v>
      </c>
      <c r="D202" s="35" t="s">
        <v>40</v>
      </c>
      <c r="E202" s="37" t="s">
        <v>320</v>
      </c>
      <c r="F202" s="38" t="s">
        <v>138</v>
      </c>
      <c r="G202" s="39">
        <v>186</v>
      </c>
      <c r="H202" s="40">
        <v>0</v>
      </c>
      <c r="I202" s="40">
        <f>ROUND(G202*H202,P4)</f>
        <v>0</v>
      </c>
      <c r="J202" s="38" t="s">
        <v>118</v>
      </c>
      <c r="O202" s="41">
        <f>I202*0.21</f>
        <v>0</v>
      </c>
      <c r="P202">
        <v>3</v>
      </c>
    </row>
    <row r="203">
      <c r="A203" s="35" t="s">
        <v>43</v>
      </c>
      <c r="B203" s="42"/>
      <c r="C203" s="43"/>
      <c r="D203" s="43"/>
      <c r="E203" s="49" t="s">
        <v>40</v>
      </c>
      <c r="F203" s="43"/>
      <c r="G203" s="43"/>
      <c r="H203" s="43"/>
      <c r="I203" s="43"/>
      <c r="J203" s="44"/>
    </row>
    <row r="204">
      <c r="A204" s="35" t="s">
        <v>45</v>
      </c>
      <c r="B204" s="42"/>
      <c r="C204" s="43"/>
      <c r="D204" s="43"/>
      <c r="E204" s="45" t="s">
        <v>321</v>
      </c>
      <c r="F204" s="43"/>
      <c r="G204" s="43"/>
      <c r="H204" s="43"/>
      <c r="I204" s="43"/>
      <c r="J204" s="44"/>
    </row>
    <row r="205" ht="195">
      <c r="A205" s="35" t="s">
        <v>47</v>
      </c>
      <c r="B205" s="42"/>
      <c r="C205" s="43"/>
      <c r="D205" s="43"/>
      <c r="E205" s="37" t="s">
        <v>315</v>
      </c>
      <c r="F205" s="43"/>
      <c r="G205" s="43"/>
      <c r="H205" s="43"/>
      <c r="I205" s="43"/>
      <c r="J205" s="44"/>
    </row>
    <row r="206">
      <c r="A206" s="35" t="s">
        <v>38</v>
      </c>
      <c r="B206" s="35">
        <v>49</v>
      </c>
      <c r="C206" s="36" t="s">
        <v>322</v>
      </c>
      <c r="D206" s="35" t="s">
        <v>40</v>
      </c>
      <c r="E206" s="37" t="s">
        <v>323</v>
      </c>
      <c r="F206" s="38" t="s">
        <v>138</v>
      </c>
      <c r="G206" s="39">
        <v>48.880000000000003</v>
      </c>
      <c r="H206" s="40">
        <v>0</v>
      </c>
      <c r="I206" s="40">
        <f>ROUND(G206*H206,P4)</f>
        <v>0</v>
      </c>
      <c r="J206" s="38" t="s">
        <v>118</v>
      </c>
      <c r="O206" s="41">
        <f>I206*0.21</f>
        <v>0</v>
      </c>
      <c r="P206">
        <v>3</v>
      </c>
    </row>
    <row r="207">
      <c r="A207" s="35" t="s">
        <v>43</v>
      </c>
      <c r="B207" s="42"/>
      <c r="C207" s="43"/>
      <c r="D207" s="43"/>
      <c r="E207" s="49" t="s">
        <v>40</v>
      </c>
      <c r="F207" s="43"/>
      <c r="G207" s="43"/>
      <c r="H207" s="43"/>
      <c r="I207" s="43"/>
      <c r="J207" s="44"/>
    </row>
    <row r="208" ht="60">
      <c r="A208" s="35" t="s">
        <v>45</v>
      </c>
      <c r="B208" s="42"/>
      <c r="C208" s="43"/>
      <c r="D208" s="43"/>
      <c r="E208" s="45" t="s">
        <v>324</v>
      </c>
      <c r="F208" s="43"/>
      <c r="G208" s="43"/>
      <c r="H208" s="43"/>
      <c r="I208" s="43"/>
      <c r="J208" s="44"/>
    </row>
    <row r="209" ht="195">
      <c r="A209" s="35" t="s">
        <v>47</v>
      </c>
      <c r="B209" s="42"/>
      <c r="C209" s="43"/>
      <c r="D209" s="43"/>
      <c r="E209" s="37" t="s">
        <v>315</v>
      </c>
      <c r="F209" s="43"/>
      <c r="G209" s="43"/>
      <c r="H209" s="43"/>
      <c r="I209" s="43"/>
      <c r="J209" s="44"/>
    </row>
    <row r="210">
      <c r="A210" s="29" t="s">
        <v>35</v>
      </c>
      <c r="B210" s="30"/>
      <c r="C210" s="31" t="s">
        <v>325</v>
      </c>
      <c r="D210" s="32"/>
      <c r="E210" s="29" t="s">
        <v>326</v>
      </c>
      <c r="F210" s="32"/>
      <c r="G210" s="32"/>
      <c r="H210" s="32"/>
      <c r="I210" s="33">
        <f>SUMIFS(I211:I226,A211:A226,"P")</f>
        <v>0</v>
      </c>
      <c r="J210" s="34"/>
    </row>
    <row r="211" ht="30">
      <c r="A211" s="35" t="s">
        <v>38</v>
      </c>
      <c r="B211" s="35">
        <v>50</v>
      </c>
      <c r="C211" s="36" t="s">
        <v>327</v>
      </c>
      <c r="D211" s="35" t="s">
        <v>40</v>
      </c>
      <c r="E211" s="37" t="s">
        <v>328</v>
      </c>
      <c r="F211" s="38" t="s">
        <v>138</v>
      </c>
      <c r="G211" s="39">
        <v>18</v>
      </c>
      <c r="H211" s="40">
        <v>0</v>
      </c>
      <c r="I211" s="40">
        <f>ROUND(G211*H211,P4)</f>
        <v>0</v>
      </c>
      <c r="J211" s="38" t="s">
        <v>118</v>
      </c>
      <c r="O211" s="41">
        <f>I211*0.21</f>
        <v>0</v>
      </c>
      <c r="P211">
        <v>3</v>
      </c>
    </row>
    <row r="212">
      <c r="A212" s="35" t="s">
        <v>43</v>
      </c>
      <c r="B212" s="42"/>
      <c r="C212" s="43"/>
      <c r="D212" s="43"/>
      <c r="E212" s="49" t="s">
        <v>40</v>
      </c>
      <c r="F212" s="43"/>
      <c r="G212" s="43"/>
      <c r="H212" s="43"/>
      <c r="I212" s="43"/>
      <c r="J212" s="44"/>
    </row>
    <row r="213" ht="30">
      <c r="A213" s="35" t="s">
        <v>45</v>
      </c>
      <c r="B213" s="42"/>
      <c r="C213" s="43"/>
      <c r="D213" s="43"/>
      <c r="E213" s="45" t="s">
        <v>329</v>
      </c>
      <c r="F213" s="43"/>
      <c r="G213" s="43"/>
      <c r="H213" s="43"/>
      <c r="I213" s="43"/>
      <c r="J213" s="44"/>
    </row>
    <row r="214" ht="120">
      <c r="A214" s="35" t="s">
        <v>47</v>
      </c>
      <c r="B214" s="42"/>
      <c r="C214" s="43"/>
      <c r="D214" s="43"/>
      <c r="E214" s="37" t="s">
        <v>330</v>
      </c>
      <c r="F214" s="43"/>
      <c r="G214" s="43"/>
      <c r="H214" s="43"/>
      <c r="I214" s="43"/>
      <c r="J214" s="44"/>
    </row>
    <row r="215" ht="30">
      <c r="A215" s="35" t="s">
        <v>38</v>
      </c>
      <c r="B215" s="35">
        <v>51</v>
      </c>
      <c r="C215" s="36" t="s">
        <v>331</v>
      </c>
      <c r="D215" s="35" t="s">
        <v>40</v>
      </c>
      <c r="E215" s="37" t="s">
        <v>332</v>
      </c>
      <c r="F215" s="38" t="s">
        <v>138</v>
      </c>
      <c r="G215" s="39">
        <v>4.5</v>
      </c>
      <c r="H215" s="40">
        <v>0</v>
      </c>
      <c r="I215" s="40">
        <f>ROUND(G215*H215,P4)</f>
        <v>0</v>
      </c>
      <c r="J215" s="38" t="s">
        <v>118</v>
      </c>
      <c r="O215" s="41">
        <f>I215*0.21</f>
        <v>0</v>
      </c>
      <c r="P215">
        <v>3</v>
      </c>
    </row>
    <row r="216">
      <c r="A216" s="35" t="s">
        <v>43</v>
      </c>
      <c r="B216" s="42"/>
      <c r="C216" s="43"/>
      <c r="D216" s="43"/>
      <c r="E216" s="49" t="s">
        <v>40</v>
      </c>
      <c r="F216" s="43"/>
      <c r="G216" s="43"/>
      <c r="H216" s="43"/>
      <c r="I216" s="43"/>
      <c r="J216" s="44"/>
    </row>
    <row r="217" ht="30">
      <c r="A217" s="35" t="s">
        <v>45</v>
      </c>
      <c r="B217" s="42"/>
      <c r="C217" s="43"/>
      <c r="D217" s="43"/>
      <c r="E217" s="45" t="s">
        <v>333</v>
      </c>
      <c r="F217" s="43"/>
      <c r="G217" s="43"/>
      <c r="H217" s="43"/>
      <c r="I217" s="43"/>
      <c r="J217" s="44"/>
    </row>
    <row r="218" ht="120">
      <c r="A218" s="35" t="s">
        <v>47</v>
      </c>
      <c r="B218" s="42"/>
      <c r="C218" s="43"/>
      <c r="D218" s="43"/>
      <c r="E218" s="37" t="s">
        <v>330</v>
      </c>
      <c r="F218" s="43"/>
      <c r="G218" s="43"/>
      <c r="H218" s="43"/>
      <c r="I218" s="43"/>
      <c r="J218" s="44"/>
    </row>
    <row r="219">
      <c r="A219" s="35" t="s">
        <v>38</v>
      </c>
      <c r="B219" s="35">
        <v>52</v>
      </c>
      <c r="C219" s="36" t="s">
        <v>334</v>
      </c>
      <c r="D219" s="35" t="s">
        <v>40</v>
      </c>
      <c r="E219" s="37" t="s">
        <v>335</v>
      </c>
      <c r="F219" s="38" t="s">
        <v>138</v>
      </c>
      <c r="G219" s="39">
        <v>48.372999999999998</v>
      </c>
      <c r="H219" s="40">
        <v>0</v>
      </c>
      <c r="I219" s="40">
        <f>ROUND(G219*H219,P4)</f>
        <v>0</v>
      </c>
      <c r="J219" s="38" t="s">
        <v>118</v>
      </c>
      <c r="O219" s="41">
        <f>I219*0.21</f>
        <v>0</v>
      </c>
      <c r="P219">
        <v>3</v>
      </c>
    </row>
    <row r="220">
      <c r="A220" s="35" t="s">
        <v>43</v>
      </c>
      <c r="B220" s="42"/>
      <c r="C220" s="43"/>
      <c r="D220" s="43"/>
      <c r="E220" s="49"/>
      <c r="F220" s="43"/>
      <c r="G220" s="43"/>
      <c r="H220" s="43"/>
      <c r="I220" s="43"/>
      <c r="J220" s="44"/>
    </row>
    <row r="221" ht="60">
      <c r="A221" s="35" t="s">
        <v>45</v>
      </c>
      <c r="B221" s="42"/>
      <c r="C221" s="43"/>
      <c r="D221" s="43"/>
      <c r="E221" s="45" t="s">
        <v>336</v>
      </c>
      <c r="F221" s="43"/>
      <c r="G221" s="43"/>
      <c r="H221" s="43"/>
      <c r="I221" s="43"/>
      <c r="J221" s="44"/>
    </row>
    <row r="222">
      <c r="A222" s="35" t="s">
        <v>47</v>
      </c>
      <c r="B222" s="42"/>
      <c r="C222" s="43"/>
      <c r="D222" s="43"/>
      <c r="E222" s="49"/>
      <c r="F222" s="43"/>
      <c r="G222" s="43"/>
      <c r="H222" s="43"/>
      <c r="I222" s="43"/>
      <c r="J222" s="44"/>
    </row>
    <row r="223">
      <c r="A223" s="35" t="s">
        <v>38</v>
      </c>
      <c r="B223" s="35">
        <v>53</v>
      </c>
      <c r="C223" s="36" t="s">
        <v>337</v>
      </c>
      <c r="D223" s="35" t="s">
        <v>40</v>
      </c>
      <c r="E223" s="37" t="s">
        <v>338</v>
      </c>
      <c r="F223" s="38" t="s">
        <v>138</v>
      </c>
      <c r="G223" s="39">
        <v>21</v>
      </c>
      <c r="H223" s="40">
        <v>0</v>
      </c>
      <c r="I223" s="40">
        <f>ROUND(G223*H223,P4)</f>
        <v>0</v>
      </c>
      <c r="J223" s="38" t="s">
        <v>118</v>
      </c>
      <c r="O223" s="41">
        <f>I223*0.21</f>
        <v>0</v>
      </c>
      <c r="P223">
        <v>3</v>
      </c>
    </row>
    <row r="224">
      <c r="A224" s="35" t="s">
        <v>43</v>
      </c>
      <c r="B224" s="42"/>
      <c r="C224" s="43"/>
      <c r="D224" s="43"/>
      <c r="E224" s="49" t="s">
        <v>40</v>
      </c>
      <c r="F224" s="43"/>
      <c r="G224" s="43"/>
      <c r="H224" s="43"/>
      <c r="I224" s="43"/>
      <c r="J224" s="44"/>
    </row>
    <row r="225" ht="30">
      <c r="A225" s="35" t="s">
        <v>45</v>
      </c>
      <c r="B225" s="42"/>
      <c r="C225" s="43"/>
      <c r="D225" s="43"/>
      <c r="E225" s="45" t="s">
        <v>339</v>
      </c>
      <c r="F225" s="43"/>
      <c r="G225" s="43"/>
      <c r="H225" s="43"/>
      <c r="I225" s="43"/>
      <c r="J225" s="44"/>
    </row>
    <row r="226" ht="105">
      <c r="A226" s="35" t="s">
        <v>47</v>
      </c>
      <c r="B226" s="42"/>
      <c r="C226" s="43"/>
      <c r="D226" s="43"/>
      <c r="E226" s="37" t="s">
        <v>340</v>
      </c>
      <c r="F226" s="43"/>
      <c r="G226" s="43"/>
      <c r="H226" s="43"/>
      <c r="I226" s="43"/>
      <c r="J226" s="44"/>
    </row>
    <row r="227">
      <c r="A227" s="29" t="s">
        <v>35</v>
      </c>
      <c r="B227" s="30"/>
      <c r="C227" s="31" t="s">
        <v>341</v>
      </c>
      <c r="D227" s="32"/>
      <c r="E227" s="29" t="s">
        <v>342</v>
      </c>
      <c r="F227" s="32"/>
      <c r="G227" s="32"/>
      <c r="H227" s="32"/>
      <c r="I227" s="33">
        <f>SUMIFS(I228:I255,A228:A255,"P")</f>
        <v>0</v>
      </c>
      <c r="J227" s="34"/>
    </row>
    <row r="228" ht="30">
      <c r="A228" s="35" t="s">
        <v>38</v>
      </c>
      <c r="B228" s="35">
        <v>54</v>
      </c>
      <c r="C228" s="36" t="s">
        <v>343</v>
      </c>
      <c r="D228" s="35" t="s">
        <v>40</v>
      </c>
      <c r="E228" s="37" t="s">
        <v>344</v>
      </c>
      <c r="F228" s="38" t="s">
        <v>138</v>
      </c>
      <c r="G228" s="39">
        <v>82.950000000000003</v>
      </c>
      <c r="H228" s="40">
        <v>0</v>
      </c>
      <c r="I228" s="40">
        <f>ROUND(G228*H228,P4)</f>
        <v>0</v>
      </c>
      <c r="J228" s="38" t="s">
        <v>118</v>
      </c>
      <c r="O228" s="41">
        <f>I228*0.21</f>
        <v>0</v>
      </c>
      <c r="P228">
        <v>3</v>
      </c>
    </row>
    <row r="229">
      <c r="A229" s="35" t="s">
        <v>43</v>
      </c>
      <c r="B229" s="42"/>
      <c r="C229" s="43"/>
      <c r="D229" s="43"/>
      <c r="E229" s="49" t="s">
        <v>40</v>
      </c>
      <c r="F229" s="43"/>
      <c r="G229" s="43"/>
      <c r="H229" s="43"/>
      <c r="I229" s="43"/>
      <c r="J229" s="44"/>
    </row>
    <row r="230" ht="60">
      <c r="A230" s="35" t="s">
        <v>45</v>
      </c>
      <c r="B230" s="42"/>
      <c r="C230" s="43"/>
      <c r="D230" s="43"/>
      <c r="E230" s="45" t="s">
        <v>345</v>
      </c>
      <c r="F230" s="43"/>
      <c r="G230" s="43"/>
      <c r="H230" s="43"/>
      <c r="I230" s="43"/>
      <c r="J230" s="44"/>
    </row>
    <row r="231" ht="285">
      <c r="A231" s="35" t="s">
        <v>47</v>
      </c>
      <c r="B231" s="42"/>
      <c r="C231" s="43"/>
      <c r="D231" s="43"/>
      <c r="E231" s="37" t="s">
        <v>346</v>
      </c>
      <c r="F231" s="43"/>
      <c r="G231" s="43"/>
      <c r="H231" s="43"/>
      <c r="I231" s="43"/>
      <c r="J231" s="44"/>
    </row>
    <row r="232" ht="30">
      <c r="A232" s="35" t="s">
        <v>38</v>
      </c>
      <c r="B232" s="35">
        <v>55</v>
      </c>
      <c r="C232" s="36" t="s">
        <v>347</v>
      </c>
      <c r="D232" s="35" t="s">
        <v>40</v>
      </c>
      <c r="E232" s="37" t="s">
        <v>348</v>
      </c>
      <c r="F232" s="38" t="s">
        <v>138</v>
      </c>
      <c r="G232" s="39">
        <v>62.5</v>
      </c>
      <c r="H232" s="40">
        <v>0</v>
      </c>
      <c r="I232" s="40">
        <f>ROUND(G232*H232,P4)</f>
        <v>0</v>
      </c>
      <c r="J232" s="38" t="s">
        <v>118</v>
      </c>
      <c r="O232" s="41">
        <f>I232*0.21</f>
        <v>0</v>
      </c>
      <c r="P232">
        <v>3</v>
      </c>
    </row>
    <row r="233">
      <c r="A233" s="35" t="s">
        <v>43</v>
      </c>
      <c r="B233" s="42"/>
      <c r="C233" s="43"/>
      <c r="D233" s="43"/>
      <c r="E233" s="49" t="s">
        <v>40</v>
      </c>
      <c r="F233" s="43"/>
      <c r="G233" s="43"/>
      <c r="H233" s="43"/>
      <c r="I233" s="43"/>
      <c r="J233" s="44"/>
    </row>
    <row r="234">
      <c r="A234" s="35" t="s">
        <v>45</v>
      </c>
      <c r="B234" s="42"/>
      <c r="C234" s="43"/>
      <c r="D234" s="43"/>
      <c r="E234" s="45" t="s">
        <v>349</v>
      </c>
      <c r="F234" s="43"/>
      <c r="G234" s="43"/>
      <c r="H234" s="43"/>
      <c r="I234" s="43"/>
      <c r="J234" s="44"/>
    </row>
    <row r="235" ht="285">
      <c r="A235" s="35" t="s">
        <v>47</v>
      </c>
      <c r="B235" s="42"/>
      <c r="C235" s="43"/>
      <c r="D235" s="43"/>
      <c r="E235" s="37" t="s">
        <v>346</v>
      </c>
      <c r="F235" s="43"/>
      <c r="G235" s="43"/>
      <c r="H235" s="43"/>
      <c r="I235" s="43"/>
      <c r="J235" s="44"/>
    </row>
    <row r="236" ht="30">
      <c r="A236" s="35" t="s">
        <v>38</v>
      </c>
      <c r="B236" s="35">
        <v>56</v>
      </c>
      <c r="C236" s="36" t="s">
        <v>350</v>
      </c>
      <c r="D236" s="35" t="s">
        <v>40</v>
      </c>
      <c r="E236" s="37" t="s">
        <v>351</v>
      </c>
      <c r="F236" s="38" t="s">
        <v>138</v>
      </c>
      <c r="G236" s="39">
        <v>40</v>
      </c>
      <c r="H236" s="40">
        <v>0</v>
      </c>
      <c r="I236" s="40">
        <f>ROUND(G236*H236,P4)</f>
        <v>0</v>
      </c>
      <c r="J236" s="38" t="s">
        <v>118</v>
      </c>
      <c r="O236" s="41">
        <f>I236*0.21</f>
        <v>0</v>
      </c>
      <c r="P236">
        <v>3</v>
      </c>
    </row>
    <row r="237">
      <c r="A237" s="35" t="s">
        <v>43</v>
      </c>
      <c r="B237" s="42"/>
      <c r="C237" s="43"/>
      <c r="D237" s="43"/>
      <c r="E237" s="49" t="s">
        <v>40</v>
      </c>
      <c r="F237" s="43"/>
      <c r="G237" s="43"/>
      <c r="H237" s="43"/>
      <c r="I237" s="43"/>
      <c r="J237" s="44"/>
    </row>
    <row r="238">
      <c r="A238" s="35" t="s">
        <v>45</v>
      </c>
      <c r="B238" s="42"/>
      <c r="C238" s="43"/>
      <c r="D238" s="43"/>
      <c r="E238" s="45" t="s">
        <v>352</v>
      </c>
      <c r="F238" s="43"/>
      <c r="G238" s="43"/>
      <c r="H238" s="43"/>
      <c r="I238" s="43"/>
      <c r="J238" s="44"/>
    </row>
    <row r="239" ht="300">
      <c r="A239" s="35" t="s">
        <v>47</v>
      </c>
      <c r="B239" s="42"/>
      <c r="C239" s="43"/>
      <c r="D239" s="43"/>
      <c r="E239" s="37" t="s">
        <v>353</v>
      </c>
      <c r="F239" s="43"/>
      <c r="G239" s="43"/>
      <c r="H239" s="43"/>
      <c r="I239" s="43"/>
      <c r="J239" s="44"/>
    </row>
    <row r="240">
      <c r="A240" s="35" t="s">
        <v>38</v>
      </c>
      <c r="B240" s="35">
        <v>57</v>
      </c>
      <c r="C240" s="36" t="s">
        <v>354</v>
      </c>
      <c r="D240" s="35" t="s">
        <v>40</v>
      </c>
      <c r="E240" s="37" t="s">
        <v>355</v>
      </c>
      <c r="F240" s="38" t="s">
        <v>138</v>
      </c>
      <c r="G240" s="39">
        <v>73.849999999999994</v>
      </c>
      <c r="H240" s="40">
        <v>0</v>
      </c>
      <c r="I240" s="40">
        <f>ROUND(G240*H240,P4)</f>
        <v>0</v>
      </c>
      <c r="J240" s="38" t="s">
        <v>118</v>
      </c>
      <c r="O240" s="41">
        <f>I240*0.21</f>
        <v>0</v>
      </c>
      <c r="P240">
        <v>3</v>
      </c>
    </row>
    <row r="241">
      <c r="A241" s="35" t="s">
        <v>43</v>
      </c>
      <c r="B241" s="42"/>
      <c r="C241" s="43"/>
      <c r="D241" s="43"/>
      <c r="E241" s="49" t="s">
        <v>40</v>
      </c>
      <c r="F241" s="43"/>
      <c r="G241" s="43"/>
      <c r="H241" s="43"/>
      <c r="I241" s="43"/>
      <c r="J241" s="44"/>
    </row>
    <row r="242" ht="60">
      <c r="A242" s="35" t="s">
        <v>45</v>
      </c>
      <c r="B242" s="42"/>
      <c r="C242" s="43"/>
      <c r="D242" s="43"/>
      <c r="E242" s="45" t="s">
        <v>356</v>
      </c>
      <c r="F242" s="43"/>
      <c r="G242" s="43"/>
      <c r="H242" s="43"/>
      <c r="I242" s="43"/>
      <c r="J242" s="44"/>
    </row>
    <row r="243" ht="75">
      <c r="A243" s="35" t="s">
        <v>47</v>
      </c>
      <c r="B243" s="42"/>
      <c r="C243" s="43"/>
      <c r="D243" s="43"/>
      <c r="E243" s="37" t="s">
        <v>357</v>
      </c>
      <c r="F243" s="43"/>
      <c r="G243" s="43"/>
      <c r="H243" s="43"/>
      <c r="I243" s="43"/>
      <c r="J243" s="44"/>
    </row>
    <row r="244">
      <c r="A244" s="35" t="s">
        <v>38</v>
      </c>
      <c r="B244" s="35">
        <v>58</v>
      </c>
      <c r="C244" s="36" t="s">
        <v>358</v>
      </c>
      <c r="D244" s="35" t="s">
        <v>40</v>
      </c>
      <c r="E244" s="37" t="s">
        <v>359</v>
      </c>
      <c r="F244" s="38" t="s">
        <v>138</v>
      </c>
      <c r="G244" s="39">
        <v>0.22500000000000001</v>
      </c>
      <c r="H244" s="40">
        <v>0</v>
      </c>
      <c r="I244" s="40">
        <f>ROUND(G244*H244,P4)</f>
        <v>0</v>
      </c>
      <c r="J244" s="38" t="s">
        <v>118</v>
      </c>
      <c r="O244" s="41">
        <f>I244*0.21</f>
        <v>0</v>
      </c>
      <c r="P244">
        <v>3</v>
      </c>
    </row>
    <row r="245">
      <c r="A245" s="35" t="s">
        <v>43</v>
      </c>
      <c r="B245" s="42"/>
      <c r="C245" s="43"/>
      <c r="D245" s="43"/>
      <c r="E245" s="49" t="s">
        <v>40</v>
      </c>
      <c r="F245" s="43"/>
      <c r="G245" s="43"/>
      <c r="H245" s="43"/>
      <c r="I245" s="43"/>
      <c r="J245" s="44"/>
    </row>
    <row r="246" ht="30">
      <c r="A246" s="35" t="s">
        <v>45</v>
      </c>
      <c r="B246" s="42"/>
      <c r="C246" s="43"/>
      <c r="D246" s="43"/>
      <c r="E246" s="45" t="s">
        <v>360</v>
      </c>
      <c r="F246" s="43"/>
      <c r="G246" s="43"/>
      <c r="H246" s="43"/>
      <c r="I246" s="43"/>
      <c r="J246" s="44"/>
    </row>
    <row r="247" ht="120">
      <c r="A247" s="35" t="s">
        <v>47</v>
      </c>
      <c r="B247" s="42"/>
      <c r="C247" s="43"/>
      <c r="D247" s="43"/>
      <c r="E247" s="37" t="s">
        <v>361</v>
      </c>
      <c r="F247" s="43"/>
      <c r="G247" s="43"/>
      <c r="H247" s="43"/>
      <c r="I247" s="43"/>
      <c r="J247" s="44"/>
    </row>
    <row r="248">
      <c r="A248" s="35" t="s">
        <v>38</v>
      </c>
      <c r="B248" s="35">
        <v>59</v>
      </c>
      <c r="C248" s="36" t="s">
        <v>362</v>
      </c>
      <c r="D248" s="35" t="s">
        <v>40</v>
      </c>
      <c r="E248" s="37" t="s">
        <v>363</v>
      </c>
      <c r="F248" s="38" t="s">
        <v>138</v>
      </c>
      <c r="G248" s="39">
        <v>18.616</v>
      </c>
      <c r="H248" s="40">
        <v>0</v>
      </c>
      <c r="I248" s="40">
        <f>ROUND(G248*H248,P4)</f>
        <v>0</v>
      </c>
      <c r="J248" s="38" t="s">
        <v>118</v>
      </c>
      <c r="O248" s="41">
        <f>I248*0.21</f>
        <v>0</v>
      </c>
      <c r="P248">
        <v>3</v>
      </c>
    </row>
    <row r="249">
      <c r="A249" s="35" t="s">
        <v>43</v>
      </c>
      <c r="B249" s="42"/>
      <c r="C249" s="43"/>
      <c r="D249" s="43"/>
      <c r="E249" s="49" t="s">
        <v>40</v>
      </c>
      <c r="F249" s="43"/>
      <c r="G249" s="43"/>
      <c r="H249" s="43"/>
      <c r="I249" s="43"/>
      <c r="J249" s="44"/>
    </row>
    <row r="250" ht="75">
      <c r="A250" s="35" t="s">
        <v>45</v>
      </c>
      <c r="B250" s="42"/>
      <c r="C250" s="43"/>
      <c r="D250" s="43"/>
      <c r="E250" s="45" t="s">
        <v>364</v>
      </c>
      <c r="F250" s="43"/>
      <c r="G250" s="43"/>
      <c r="H250" s="43"/>
      <c r="I250" s="43"/>
      <c r="J250" s="44"/>
    </row>
    <row r="251" ht="120">
      <c r="A251" s="35" t="s">
        <v>47</v>
      </c>
      <c r="B251" s="42"/>
      <c r="C251" s="43"/>
      <c r="D251" s="43"/>
      <c r="E251" s="37" t="s">
        <v>365</v>
      </c>
      <c r="F251" s="43"/>
      <c r="G251" s="43"/>
      <c r="H251" s="43"/>
      <c r="I251" s="43"/>
      <c r="J251" s="44"/>
    </row>
    <row r="252">
      <c r="A252" s="35" t="s">
        <v>38</v>
      </c>
      <c r="B252" s="35">
        <v>60</v>
      </c>
      <c r="C252" s="36" t="s">
        <v>366</v>
      </c>
      <c r="D252" s="35" t="s">
        <v>40</v>
      </c>
      <c r="E252" s="37" t="s">
        <v>367</v>
      </c>
      <c r="F252" s="38" t="s">
        <v>138</v>
      </c>
      <c r="G252" s="39">
        <v>6.5999999999999996</v>
      </c>
      <c r="H252" s="40">
        <v>0</v>
      </c>
      <c r="I252" s="40">
        <f>ROUND(G252*H252,P4)</f>
        <v>0</v>
      </c>
      <c r="J252" s="38" t="s">
        <v>118</v>
      </c>
      <c r="O252" s="41">
        <f>I252*0.21</f>
        <v>0</v>
      </c>
      <c r="P252">
        <v>3</v>
      </c>
    </row>
    <row r="253">
      <c r="A253" s="35" t="s">
        <v>43</v>
      </c>
      <c r="B253" s="42"/>
      <c r="C253" s="43"/>
      <c r="D253" s="43"/>
      <c r="E253" s="49" t="s">
        <v>40</v>
      </c>
      <c r="F253" s="43"/>
      <c r="G253" s="43"/>
      <c r="H253" s="43"/>
      <c r="I253" s="43"/>
      <c r="J253" s="44"/>
    </row>
    <row r="254" ht="45">
      <c r="A254" s="35" t="s">
        <v>45</v>
      </c>
      <c r="B254" s="42"/>
      <c r="C254" s="43"/>
      <c r="D254" s="43"/>
      <c r="E254" s="45" t="s">
        <v>368</v>
      </c>
      <c r="F254" s="43"/>
      <c r="G254" s="43"/>
      <c r="H254" s="43"/>
      <c r="I254" s="43"/>
      <c r="J254" s="44"/>
    </row>
    <row r="255" ht="120">
      <c r="A255" s="35" t="s">
        <v>47</v>
      </c>
      <c r="B255" s="42"/>
      <c r="C255" s="43"/>
      <c r="D255" s="43"/>
      <c r="E255" s="37" t="s">
        <v>365</v>
      </c>
      <c r="F255" s="43"/>
      <c r="G255" s="43"/>
      <c r="H255" s="43"/>
      <c r="I255" s="43"/>
      <c r="J255" s="44"/>
    </row>
    <row r="256">
      <c r="A256" s="29" t="s">
        <v>35</v>
      </c>
      <c r="B256" s="30"/>
      <c r="C256" s="31" t="s">
        <v>369</v>
      </c>
      <c r="D256" s="32"/>
      <c r="E256" s="29" t="s">
        <v>370</v>
      </c>
      <c r="F256" s="32"/>
      <c r="G256" s="32"/>
      <c r="H256" s="32"/>
      <c r="I256" s="33">
        <f>SUMIFS(I257:I260,A257:A260,"P")</f>
        <v>0</v>
      </c>
      <c r="J256" s="34"/>
    </row>
    <row r="257">
      <c r="A257" s="35" t="s">
        <v>38</v>
      </c>
      <c r="B257" s="35">
        <v>61</v>
      </c>
      <c r="C257" s="36" t="s">
        <v>371</v>
      </c>
      <c r="D257" s="35" t="s">
        <v>40</v>
      </c>
      <c r="E257" s="37" t="s">
        <v>372</v>
      </c>
      <c r="F257" s="38" t="s">
        <v>195</v>
      </c>
      <c r="G257" s="39">
        <v>17</v>
      </c>
      <c r="H257" s="40">
        <v>0</v>
      </c>
      <c r="I257" s="40">
        <f>ROUND(G257*H257,P4)</f>
        <v>0</v>
      </c>
      <c r="J257" s="38" t="s">
        <v>118</v>
      </c>
      <c r="O257" s="41">
        <f>I257*0.21</f>
        <v>0</v>
      </c>
      <c r="P257">
        <v>3</v>
      </c>
    </row>
    <row r="258">
      <c r="A258" s="35" t="s">
        <v>43</v>
      </c>
      <c r="B258" s="42"/>
      <c r="C258" s="43"/>
      <c r="D258" s="43"/>
      <c r="E258" s="49" t="s">
        <v>40</v>
      </c>
      <c r="F258" s="43"/>
      <c r="G258" s="43"/>
      <c r="H258" s="43"/>
      <c r="I258" s="43"/>
      <c r="J258" s="44"/>
    </row>
    <row r="259" ht="30">
      <c r="A259" s="35" t="s">
        <v>45</v>
      </c>
      <c r="B259" s="42"/>
      <c r="C259" s="43"/>
      <c r="D259" s="43"/>
      <c r="E259" s="45" t="s">
        <v>373</v>
      </c>
      <c r="F259" s="43"/>
      <c r="G259" s="43"/>
      <c r="H259" s="43"/>
      <c r="I259" s="43"/>
      <c r="J259" s="44"/>
    </row>
    <row r="260" ht="330">
      <c r="A260" s="35" t="s">
        <v>47</v>
      </c>
      <c r="B260" s="42"/>
      <c r="C260" s="43"/>
      <c r="D260" s="43"/>
      <c r="E260" s="37" t="s">
        <v>374</v>
      </c>
      <c r="F260" s="43"/>
      <c r="G260" s="43"/>
      <c r="H260" s="43"/>
      <c r="I260" s="43"/>
      <c r="J260" s="44"/>
    </row>
    <row r="261">
      <c r="A261" s="29" t="s">
        <v>35</v>
      </c>
      <c r="B261" s="30"/>
      <c r="C261" s="31" t="s">
        <v>375</v>
      </c>
      <c r="D261" s="32"/>
      <c r="E261" s="29" t="s">
        <v>376</v>
      </c>
      <c r="F261" s="32"/>
      <c r="G261" s="32"/>
      <c r="H261" s="32"/>
      <c r="I261" s="33">
        <f>SUMIFS(I262:I349,A262:A349,"P")</f>
        <v>0</v>
      </c>
      <c r="J261" s="34"/>
    </row>
    <row r="262">
      <c r="A262" s="35" t="s">
        <v>38</v>
      </c>
      <c r="B262" s="35">
        <v>62</v>
      </c>
      <c r="C262" s="36" t="s">
        <v>377</v>
      </c>
      <c r="D262" s="35" t="s">
        <v>40</v>
      </c>
      <c r="E262" s="37" t="s">
        <v>378</v>
      </c>
      <c r="F262" s="38" t="s">
        <v>195</v>
      </c>
      <c r="G262" s="39">
        <v>7.3499999999999996</v>
      </c>
      <c r="H262" s="40">
        <v>0</v>
      </c>
      <c r="I262" s="40">
        <f>ROUND(G262*H262,P4)</f>
        <v>0</v>
      </c>
      <c r="J262" s="38" t="s">
        <v>118</v>
      </c>
      <c r="O262" s="41">
        <f>I262*0.21</f>
        <v>0</v>
      </c>
      <c r="P262">
        <v>3</v>
      </c>
    </row>
    <row r="263">
      <c r="A263" s="35" t="s">
        <v>43</v>
      </c>
      <c r="B263" s="42"/>
      <c r="C263" s="43"/>
      <c r="D263" s="43"/>
      <c r="E263" s="37" t="s">
        <v>379</v>
      </c>
      <c r="F263" s="43"/>
      <c r="G263" s="43"/>
      <c r="H263" s="43"/>
      <c r="I263" s="43"/>
      <c r="J263" s="44"/>
    </row>
    <row r="264">
      <c r="A264" s="35" t="s">
        <v>45</v>
      </c>
      <c r="B264" s="42"/>
      <c r="C264" s="43"/>
      <c r="D264" s="43"/>
      <c r="E264" s="45" t="s">
        <v>380</v>
      </c>
      <c r="F264" s="43"/>
      <c r="G264" s="43"/>
      <c r="H264" s="43"/>
      <c r="I264" s="43"/>
      <c r="J264" s="44"/>
    </row>
    <row r="265" ht="75">
      <c r="A265" s="35" t="s">
        <v>47</v>
      </c>
      <c r="B265" s="42"/>
      <c r="C265" s="43"/>
      <c r="D265" s="43"/>
      <c r="E265" s="37" t="s">
        <v>381</v>
      </c>
      <c r="F265" s="43"/>
      <c r="G265" s="43"/>
      <c r="H265" s="43"/>
      <c r="I265" s="43"/>
      <c r="J265" s="44"/>
    </row>
    <row r="266" ht="30">
      <c r="A266" s="35" t="s">
        <v>38</v>
      </c>
      <c r="B266" s="35">
        <v>63</v>
      </c>
      <c r="C266" s="36" t="s">
        <v>382</v>
      </c>
      <c r="D266" s="35" t="s">
        <v>40</v>
      </c>
      <c r="E266" s="37" t="s">
        <v>383</v>
      </c>
      <c r="F266" s="38" t="s">
        <v>195</v>
      </c>
      <c r="G266" s="39">
        <v>33</v>
      </c>
      <c r="H266" s="40">
        <v>0</v>
      </c>
      <c r="I266" s="40">
        <f>ROUND(G266*H266,P4)</f>
        <v>0</v>
      </c>
      <c r="J266" s="38" t="s">
        <v>118</v>
      </c>
      <c r="O266" s="41">
        <f>I266*0.21</f>
        <v>0</v>
      </c>
      <c r="P266">
        <v>3</v>
      </c>
    </row>
    <row r="267">
      <c r="A267" s="35" t="s">
        <v>43</v>
      </c>
      <c r="B267" s="42"/>
      <c r="C267" s="43"/>
      <c r="D267" s="43"/>
      <c r="E267" s="37" t="s">
        <v>384</v>
      </c>
      <c r="F267" s="43"/>
      <c r="G267" s="43"/>
      <c r="H267" s="43"/>
      <c r="I267" s="43"/>
      <c r="J267" s="44"/>
    </row>
    <row r="268" ht="45">
      <c r="A268" s="35" t="s">
        <v>45</v>
      </c>
      <c r="B268" s="42"/>
      <c r="C268" s="43"/>
      <c r="D268" s="43"/>
      <c r="E268" s="45" t="s">
        <v>385</v>
      </c>
      <c r="F268" s="43"/>
      <c r="G268" s="43"/>
      <c r="H268" s="43"/>
      <c r="I268" s="43"/>
      <c r="J268" s="44"/>
    </row>
    <row r="269" ht="120">
      <c r="A269" s="35" t="s">
        <v>47</v>
      </c>
      <c r="B269" s="42"/>
      <c r="C269" s="43"/>
      <c r="D269" s="43"/>
      <c r="E269" s="37" t="s">
        <v>386</v>
      </c>
      <c r="F269" s="43"/>
      <c r="G269" s="43"/>
      <c r="H269" s="43"/>
      <c r="I269" s="43"/>
      <c r="J269" s="44"/>
    </row>
    <row r="270" ht="30">
      <c r="A270" s="35" t="s">
        <v>38</v>
      </c>
      <c r="B270" s="35">
        <v>64</v>
      </c>
      <c r="C270" s="36" t="s">
        <v>387</v>
      </c>
      <c r="D270" s="35" t="s">
        <v>40</v>
      </c>
      <c r="E270" s="37" t="s">
        <v>388</v>
      </c>
      <c r="F270" s="38" t="s">
        <v>195</v>
      </c>
      <c r="G270" s="39">
        <v>32</v>
      </c>
      <c r="H270" s="40">
        <v>0</v>
      </c>
      <c r="I270" s="40">
        <f>ROUND(G270*H270,P4)</f>
        <v>0</v>
      </c>
      <c r="J270" s="38" t="s">
        <v>118</v>
      </c>
      <c r="O270" s="41">
        <f>I270*0.21</f>
        <v>0</v>
      </c>
      <c r="P270">
        <v>3</v>
      </c>
    </row>
    <row r="271">
      <c r="A271" s="35" t="s">
        <v>43</v>
      </c>
      <c r="B271" s="42"/>
      <c r="C271" s="43"/>
      <c r="D271" s="43"/>
      <c r="E271" s="49" t="s">
        <v>40</v>
      </c>
      <c r="F271" s="43"/>
      <c r="G271" s="43"/>
      <c r="H271" s="43"/>
      <c r="I271" s="43"/>
      <c r="J271" s="44"/>
    </row>
    <row r="272">
      <c r="A272" s="35" t="s">
        <v>45</v>
      </c>
      <c r="B272" s="42"/>
      <c r="C272" s="43"/>
      <c r="D272" s="43"/>
      <c r="E272" s="45" t="s">
        <v>389</v>
      </c>
      <c r="F272" s="43"/>
      <c r="G272" s="43"/>
      <c r="H272" s="43"/>
      <c r="I272" s="43"/>
      <c r="J272" s="44"/>
    </row>
    <row r="273" ht="225">
      <c r="A273" s="35" t="s">
        <v>47</v>
      </c>
      <c r="B273" s="42"/>
      <c r="C273" s="43"/>
      <c r="D273" s="43"/>
      <c r="E273" s="37" t="s">
        <v>390</v>
      </c>
      <c r="F273" s="43"/>
      <c r="G273" s="43"/>
      <c r="H273" s="43"/>
      <c r="I273" s="43"/>
      <c r="J273" s="44"/>
    </row>
    <row r="274">
      <c r="A274" s="35" t="s">
        <v>38</v>
      </c>
      <c r="B274" s="35">
        <v>65</v>
      </c>
      <c r="C274" s="36" t="s">
        <v>391</v>
      </c>
      <c r="D274" s="35" t="s">
        <v>40</v>
      </c>
      <c r="E274" s="37" t="s">
        <v>392</v>
      </c>
      <c r="F274" s="38" t="s">
        <v>195</v>
      </c>
      <c r="G274" s="39">
        <v>30</v>
      </c>
      <c r="H274" s="40">
        <v>0</v>
      </c>
      <c r="I274" s="40">
        <f>ROUND(G274*H274,P4)</f>
        <v>0</v>
      </c>
      <c r="J274" s="38" t="s">
        <v>118</v>
      </c>
      <c r="O274" s="41">
        <f>I274*0.21</f>
        <v>0</v>
      </c>
      <c r="P274">
        <v>3</v>
      </c>
    </row>
    <row r="275">
      <c r="A275" s="35" t="s">
        <v>43</v>
      </c>
      <c r="B275" s="42"/>
      <c r="C275" s="43"/>
      <c r="D275" s="43"/>
      <c r="E275" s="49" t="s">
        <v>40</v>
      </c>
      <c r="F275" s="43"/>
      <c r="G275" s="43"/>
      <c r="H275" s="43"/>
      <c r="I275" s="43"/>
      <c r="J275" s="44"/>
    </row>
    <row r="276" ht="45">
      <c r="A276" s="35" t="s">
        <v>45</v>
      </c>
      <c r="B276" s="42"/>
      <c r="C276" s="43"/>
      <c r="D276" s="43"/>
      <c r="E276" s="45" t="s">
        <v>393</v>
      </c>
      <c r="F276" s="43"/>
      <c r="G276" s="43"/>
      <c r="H276" s="43"/>
      <c r="I276" s="43"/>
      <c r="J276" s="44"/>
    </row>
    <row r="277" ht="210">
      <c r="A277" s="35" t="s">
        <v>47</v>
      </c>
      <c r="B277" s="42"/>
      <c r="C277" s="43"/>
      <c r="D277" s="43"/>
      <c r="E277" s="37" t="s">
        <v>394</v>
      </c>
      <c r="F277" s="43"/>
      <c r="G277" s="43"/>
      <c r="H277" s="43"/>
      <c r="I277" s="43"/>
      <c r="J277" s="44"/>
    </row>
    <row r="278">
      <c r="A278" s="35" t="s">
        <v>38</v>
      </c>
      <c r="B278" s="35">
        <v>66</v>
      </c>
      <c r="C278" s="36" t="s">
        <v>395</v>
      </c>
      <c r="D278" s="35" t="s">
        <v>40</v>
      </c>
      <c r="E278" s="37" t="s">
        <v>396</v>
      </c>
      <c r="F278" s="38" t="s">
        <v>208</v>
      </c>
      <c r="G278" s="39">
        <v>30</v>
      </c>
      <c r="H278" s="40">
        <v>0</v>
      </c>
      <c r="I278" s="40">
        <f>ROUND(G278*H278,P4)</f>
        <v>0</v>
      </c>
      <c r="J278" s="38" t="s">
        <v>118</v>
      </c>
      <c r="O278" s="41">
        <f>I278*0.21</f>
        <v>0</v>
      </c>
      <c r="P278">
        <v>3</v>
      </c>
    </row>
    <row r="279">
      <c r="A279" s="35" t="s">
        <v>43</v>
      </c>
      <c r="B279" s="42"/>
      <c r="C279" s="43"/>
      <c r="D279" s="43"/>
      <c r="E279" s="37" t="s">
        <v>397</v>
      </c>
      <c r="F279" s="43"/>
      <c r="G279" s="43"/>
      <c r="H279" s="43"/>
      <c r="I279" s="43"/>
      <c r="J279" s="44"/>
    </row>
    <row r="280" ht="45">
      <c r="A280" s="35" t="s">
        <v>45</v>
      </c>
      <c r="B280" s="42"/>
      <c r="C280" s="43"/>
      <c r="D280" s="43"/>
      <c r="E280" s="45" t="s">
        <v>398</v>
      </c>
      <c r="F280" s="43"/>
      <c r="G280" s="43"/>
      <c r="H280" s="43"/>
      <c r="I280" s="43"/>
      <c r="J280" s="44"/>
    </row>
    <row r="281">
      <c r="A281" s="35" t="s">
        <v>47</v>
      </c>
      <c r="B281" s="42"/>
      <c r="C281" s="43"/>
      <c r="D281" s="43"/>
      <c r="E281" s="49"/>
      <c r="F281" s="43"/>
      <c r="G281" s="43"/>
      <c r="H281" s="43"/>
      <c r="I281" s="43"/>
      <c r="J281" s="44"/>
    </row>
    <row r="282">
      <c r="A282" s="35" t="s">
        <v>38</v>
      </c>
      <c r="B282" s="35">
        <v>67</v>
      </c>
      <c r="C282" s="36" t="s">
        <v>399</v>
      </c>
      <c r="D282" s="35" t="s">
        <v>40</v>
      </c>
      <c r="E282" s="37" t="s">
        <v>400</v>
      </c>
      <c r="F282" s="38" t="s">
        <v>208</v>
      </c>
      <c r="G282" s="39">
        <v>2</v>
      </c>
      <c r="H282" s="40">
        <v>0</v>
      </c>
      <c r="I282" s="40">
        <f>ROUND(G282*H282,P4)</f>
        <v>0</v>
      </c>
      <c r="J282" s="38" t="s">
        <v>118</v>
      </c>
      <c r="O282" s="41">
        <f>I282*0.21</f>
        <v>0</v>
      </c>
      <c r="P282">
        <v>3</v>
      </c>
    </row>
    <row r="283">
      <c r="A283" s="35" t="s">
        <v>43</v>
      </c>
      <c r="B283" s="42"/>
      <c r="C283" s="43"/>
      <c r="D283" s="43"/>
      <c r="E283" s="49" t="s">
        <v>40</v>
      </c>
      <c r="F283" s="43"/>
      <c r="G283" s="43"/>
      <c r="H283" s="43"/>
      <c r="I283" s="43"/>
      <c r="J283" s="44"/>
    </row>
    <row r="284">
      <c r="A284" s="35" t="s">
        <v>45</v>
      </c>
      <c r="B284" s="42"/>
      <c r="C284" s="43"/>
      <c r="D284" s="43"/>
      <c r="E284" s="45" t="s">
        <v>401</v>
      </c>
      <c r="F284" s="43"/>
      <c r="G284" s="43"/>
      <c r="H284" s="43"/>
      <c r="I284" s="43"/>
      <c r="J284" s="44"/>
    </row>
    <row r="285" ht="90">
      <c r="A285" s="35" t="s">
        <v>47</v>
      </c>
      <c r="B285" s="42"/>
      <c r="C285" s="43"/>
      <c r="D285" s="43"/>
      <c r="E285" s="37" t="s">
        <v>402</v>
      </c>
      <c r="F285" s="43"/>
      <c r="G285" s="43"/>
      <c r="H285" s="43"/>
      <c r="I285" s="43"/>
      <c r="J285" s="44"/>
    </row>
    <row r="286" ht="30">
      <c r="A286" s="35" t="s">
        <v>38</v>
      </c>
      <c r="B286" s="35">
        <v>68</v>
      </c>
      <c r="C286" s="36" t="s">
        <v>403</v>
      </c>
      <c r="D286" s="35" t="s">
        <v>40</v>
      </c>
      <c r="E286" s="37" t="s">
        <v>404</v>
      </c>
      <c r="F286" s="38" t="s">
        <v>208</v>
      </c>
      <c r="G286" s="39">
        <v>2</v>
      </c>
      <c r="H286" s="40">
        <v>0</v>
      </c>
      <c r="I286" s="40">
        <f>ROUND(G286*H286,P4)</f>
        <v>0</v>
      </c>
      <c r="J286" s="38" t="s">
        <v>118</v>
      </c>
      <c r="O286" s="41">
        <f>I286*0.21</f>
        <v>0</v>
      </c>
      <c r="P286">
        <v>3</v>
      </c>
    </row>
    <row r="287">
      <c r="A287" s="35" t="s">
        <v>43</v>
      </c>
      <c r="B287" s="42"/>
      <c r="C287" s="43"/>
      <c r="D287" s="43"/>
      <c r="E287" s="49" t="s">
        <v>40</v>
      </c>
      <c r="F287" s="43"/>
      <c r="G287" s="43"/>
      <c r="H287" s="43"/>
      <c r="I287" s="43"/>
      <c r="J287" s="44"/>
    </row>
    <row r="288">
      <c r="A288" s="35" t="s">
        <v>45</v>
      </c>
      <c r="B288" s="42"/>
      <c r="C288" s="43"/>
      <c r="D288" s="43"/>
      <c r="E288" s="45" t="s">
        <v>405</v>
      </c>
      <c r="F288" s="43"/>
      <c r="G288" s="43"/>
      <c r="H288" s="43"/>
      <c r="I288" s="43"/>
      <c r="J288" s="44"/>
    </row>
    <row r="289" ht="75">
      <c r="A289" s="35" t="s">
        <v>47</v>
      </c>
      <c r="B289" s="42"/>
      <c r="C289" s="43"/>
      <c r="D289" s="43"/>
      <c r="E289" s="37" t="s">
        <v>406</v>
      </c>
      <c r="F289" s="43"/>
      <c r="G289" s="43"/>
      <c r="H289" s="43"/>
      <c r="I289" s="43"/>
      <c r="J289" s="44"/>
    </row>
    <row r="290" ht="30">
      <c r="A290" s="35" t="s">
        <v>38</v>
      </c>
      <c r="B290" s="35">
        <v>69</v>
      </c>
      <c r="C290" s="36" t="s">
        <v>407</v>
      </c>
      <c r="D290" s="35" t="s">
        <v>40</v>
      </c>
      <c r="E290" s="37" t="s">
        <v>408</v>
      </c>
      <c r="F290" s="38" t="s">
        <v>138</v>
      </c>
      <c r="G290" s="39">
        <v>10</v>
      </c>
      <c r="H290" s="40">
        <v>0</v>
      </c>
      <c r="I290" s="40">
        <f>ROUND(G290*H290,P4)</f>
        <v>0</v>
      </c>
      <c r="J290" s="38" t="s">
        <v>118</v>
      </c>
      <c r="O290" s="41">
        <f>I290*0.21</f>
        <v>0</v>
      </c>
      <c r="P290">
        <v>3</v>
      </c>
    </row>
    <row r="291">
      <c r="A291" s="35" t="s">
        <v>43</v>
      </c>
      <c r="B291" s="42"/>
      <c r="C291" s="43"/>
      <c r="D291" s="43"/>
      <c r="E291" s="49" t="s">
        <v>40</v>
      </c>
      <c r="F291" s="43"/>
      <c r="G291" s="43"/>
      <c r="H291" s="43"/>
      <c r="I291" s="43"/>
      <c r="J291" s="44"/>
    </row>
    <row r="292">
      <c r="A292" s="35" t="s">
        <v>45</v>
      </c>
      <c r="B292" s="42"/>
      <c r="C292" s="43"/>
      <c r="D292" s="43"/>
      <c r="E292" s="45" t="s">
        <v>409</v>
      </c>
      <c r="F292" s="43"/>
      <c r="G292" s="43"/>
      <c r="H292" s="43"/>
      <c r="I292" s="43"/>
      <c r="J292" s="44"/>
    </row>
    <row r="293" ht="105">
      <c r="A293" s="35" t="s">
        <v>47</v>
      </c>
      <c r="B293" s="42"/>
      <c r="C293" s="43"/>
      <c r="D293" s="43"/>
      <c r="E293" s="37" t="s">
        <v>410</v>
      </c>
      <c r="F293" s="43"/>
      <c r="G293" s="43"/>
      <c r="H293" s="43"/>
      <c r="I293" s="43"/>
      <c r="J293" s="44"/>
    </row>
    <row r="294" ht="30">
      <c r="A294" s="35" t="s">
        <v>38</v>
      </c>
      <c r="B294" s="35">
        <v>70</v>
      </c>
      <c r="C294" s="36" t="s">
        <v>411</v>
      </c>
      <c r="D294" s="35" t="s">
        <v>40</v>
      </c>
      <c r="E294" s="37" t="s">
        <v>412</v>
      </c>
      <c r="F294" s="38" t="s">
        <v>195</v>
      </c>
      <c r="G294" s="39">
        <v>46.5</v>
      </c>
      <c r="H294" s="40">
        <v>0</v>
      </c>
      <c r="I294" s="40">
        <f>ROUND(G294*H294,P4)</f>
        <v>0</v>
      </c>
      <c r="J294" s="38" t="s">
        <v>118</v>
      </c>
      <c r="O294" s="41">
        <f>I294*0.21</f>
        <v>0</v>
      </c>
      <c r="P294">
        <v>3</v>
      </c>
    </row>
    <row r="295">
      <c r="A295" s="35" t="s">
        <v>43</v>
      </c>
      <c r="B295" s="42"/>
      <c r="C295" s="43"/>
      <c r="D295" s="43"/>
      <c r="E295" s="49" t="s">
        <v>40</v>
      </c>
      <c r="F295" s="43"/>
      <c r="G295" s="43"/>
      <c r="H295" s="43"/>
      <c r="I295" s="43"/>
      <c r="J295" s="44"/>
    </row>
    <row r="296" ht="75">
      <c r="A296" s="35" t="s">
        <v>45</v>
      </c>
      <c r="B296" s="42"/>
      <c r="C296" s="43"/>
      <c r="D296" s="43"/>
      <c r="E296" s="45" t="s">
        <v>413</v>
      </c>
      <c r="F296" s="43"/>
      <c r="G296" s="43"/>
      <c r="H296" s="43"/>
      <c r="I296" s="43"/>
      <c r="J296" s="44"/>
    </row>
    <row r="297" ht="90">
      <c r="A297" s="35" t="s">
        <v>47</v>
      </c>
      <c r="B297" s="42"/>
      <c r="C297" s="43"/>
      <c r="D297" s="43"/>
      <c r="E297" s="37" t="s">
        <v>414</v>
      </c>
      <c r="F297" s="43"/>
      <c r="G297" s="43"/>
      <c r="H297" s="43"/>
      <c r="I297" s="43"/>
      <c r="J297" s="44"/>
    </row>
    <row r="298" ht="30">
      <c r="A298" s="35" t="s">
        <v>38</v>
      </c>
      <c r="B298" s="35">
        <v>71</v>
      </c>
      <c r="C298" s="36" t="s">
        <v>415</v>
      </c>
      <c r="D298" s="35" t="s">
        <v>40</v>
      </c>
      <c r="E298" s="37" t="s">
        <v>416</v>
      </c>
      <c r="F298" s="38" t="s">
        <v>195</v>
      </c>
      <c r="G298" s="39">
        <v>8</v>
      </c>
      <c r="H298" s="40">
        <v>0</v>
      </c>
      <c r="I298" s="40">
        <f>ROUND(G298*H298,P4)</f>
        <v>0</v>
      </c>
      <c r="J298" s="38" t="s">
        <v>118</v>
      </c>
      <c r="O298" s="41">
        <f>I298*0.21</f>
        <v>0</v>
      </c>
      <c r="P298">
        <v>3</v>
      </c>
    </row>
    <row r="299">
      <c r="A299" s="35" t="s">
        <v>43</v>
      </c>
      <c r="B299" s="42"/>
      <c r="C299" s="43"/>
      <c r="D299" s="43"/>
      <c r="E299" s="49" t="s">
        <v>40</v>
      </c>
      <c r="F299" s="43"/>
      <c r="G299" s="43"/>
      <c r="H299" s="43"/>
      <c r="I299" s="43"/>
      <c r="J299" s="44"/>
    </row>
    <row r="300">
      <c r="A300" s="35" t="s">
        <v>45</v>
      </c>
      <c r="B300" s="42"/>
      <c r="C300" s="43"/>
      <c r="D300" s="43"/>
      <c r="E300" s="45" t="s">
        <v>417</v>
      </c>
      <c r="F300" s="43"/>
      <c r="G300" s="43"/>
      <c r="H300" s="43"/>
      <c r="I300" s="43"/>
      <c r="J300" s="44"/>
    </row>
    <row r="301" ht="90">
      <c r="A301" s="35" t="s">
        <v>47</v>
      </c>
      <c r="B301" s="42"/>
      <c r="C301" s="43"/>
      <c r="D301" s="43"/>
      <c r="E301" s="37" t="s">
        <v>414</v>
      </c>
      <c r="F301" s="43"/>
      <c r="G301" s="43"/>
      <c r="H301" s="43"/>
      <c r="I301" s="43"/>
      <c r="J301" s="44"/>
    </row>
    <row r="302">
      <c r="A302" s="35" t="s">
        <v>38</v>
      </c>
      <c r="B302" s="35">
        <v>72</v>
      </c>
      <c r="C302" s="36" t="s">
        <v>418</v>
      </c>
      <c r="D302" s="35" t="s">
        <v>40</v>
      </c>
      <c r="E302" s="37" t="s">
        <v>419</v>
      </c>
      <c r="F302" s="38" t="s">
        <v>195</v>
      </c>
      <c r="G302" s="39">
        <v>24</v>
      </c>
      <c r="H302" s="40">
        <v>0</v>
      </c>
      <c r="I302" s="40">
        <f>ROUND(G302*H302,P4)</f>
        <v>0</v>
      </c>
      <c r="J302" s="38" t="s">
        <v>118</v>
      </c>
      <c r="O302" s="41">
        <f>I302*0.21</f>
        <v>0</v>
      </c>
      <c r="P302">
        <v>3</v>
      </c>
    </row>
    <row r="303">
      <c r="A303" s="35" t="s">
        <v>43</v>
      </c>
      <c r="B303" s="42"/>
      <c r="C303" s="43"/>
      <c r="D303" s="43"/>
      <c r="E303" s="49" t="s">
        <v>40</v>
      </c>
      <c r="F303" s="43"/>
      <c r="G303" s="43"/>
      <c r="H303" s="43"/>
      <c r="I303" s="43"/>
      <c r="J303" s="44"/>
    </row>
    <row r="304" ht="45">
      <c r="A304" s="35" t="s">
        <v>45</v>
      </c>
      <c r="B304" s="42"/>
      <c r="C304" s="43"/>
      <c r="D304" s="43"/>
      <c r="E304" s="45" t="s">
        <v>420</v>
      </c>
      <c r="F304" s="43"/>
      <c r="G304" s="43"/>
      <c r="H304" s="43"/>
      <c r="I304" s="43"/>
      <c r="J304" s="44"/>
    </row>
    <row r="305" ht="75">
      <c r="A305" s="35" t="s">
        <v>47</v>
      </c>
      <c r="B305" s="42"/>
      <c r="C305" s="43"/>
      <c r="D305" s="43"/>
      <c r="E305" s="37" t="s">
        <v>421</v>
      </c>
      <c r="F305" s="43"/>
      <c r="G305" s="43"/>
      <c r="H305" s="43"/>
      <c r="I305" s="43"/>
      <c r="J305" s="44"/>
    </row>
    <row r="306">
      <c r="A306" s="35" t="s">
        <v>38</v>
      </c>
      <c r="B306" s="35">
        <v>73</v>
      </c>
      <c r="C306" s="36" t="s">
        <v>422</v>
      </c>
      <c r="D306" s="35" t="s">
        <v>40</v>
      </c>
      <c r="E306" s="37" t="s">
        <v>423</v>
      </c>
      <c r="F306" s="38" t="s">
        <v>195</v>
      </c>
      <c r="G306" s="39">
        <v>45.899999999999999</v>
      </c>
      <c r="H306" s="40">
        <v>0</v>
      </c>
      <c r="I306" s="40">
        <f>ROUND(G306*H306,P4)</f>
        <v>0</v>
      </c>
      <c r="J306" s="38" t="s">
        <v>118</v>
      </c>
      <c r="O306" s="41">
        <f>I306*0.21</f>
        <v>0</v>
      </c>
      <c r="P306">
        <v>3</v>
      </c>
    </row>
    <row r="307">
      <c r="A307" s="35" t="s">
        <v>43</v>
      </c>
      <c r="B307" s="42"/>
      <c r="C307" s="43"/>
      <c r="D307" s="43"/>
      <c r="E307" s="49" t="s">
        <v>40</v>
      </c>
      <c r="F307" s="43"/>
      <c r="G307" s="43"/>
      <c r="H307" s="43"/>
      <c r="I307" s="43"/>
      <c r="J307" s="44"/>
    </row>
    <row r="308" ht="75">
      <c r="A308" s="35" t="s">
        <v>45</v>
      </c>
      <c r="B308" s="42"/>
      <c r="C308" s="43"/>
      <c r="D308" s="43"/>
      <c r="E308" s="45" t="s">
        <v>424</v>
      </c>
      <c r="F308" s="43"/>
      <c r="G308" s="43"/>
      <c r="H308" s="43"/>
      <c r="I308" s="43"/>
      <c r="J308" s="44"/>
    </row>
    <row r="309" ht="90">
      <c r="A309" s="35" t="s">
        <v>47</v>
      </c>
      <c r="B309" s="42"/>
      <c r="C309" s="43"/>
      <c r="D309" s="43"/>
      <c r="E309" s="37" t="s">
        <v>425</v>
      </c>
      <c r="F309" s="43"/>
      <c r="G309" s="43"/>
      <c r="H309" s="43"/>
      <c r="I309" s="43"/>
      <c r="J309" s="44"/>
    </row>
    <row r="310" ht="30">
      <c r="A310" s="35" t="s">
        <v>38</v>
      </c>
      <c r="B310" s="35">
        <v>74</v>
      </c>
      <c r="C310" s="36" t="s">
        <v>426</v>
      </c>
      <c r="D310" s="35" t="s">
        <v>40</v>
      </c>
      <c r="E310" s="37" t="s">
        <v>427</v>
      </c>
      <c r="F310" s="38" t="s">
        <v>195</v>
      </c>
      <c r="G310" s="39">
        <v>13.685</v>
      </c>
      <c r="H310" s="40">
        <v>0</v>
      </c>
      <c r="I310" s="40">
        <f>ROUND(G310*H310,P4)</f>
        <v>0</v>
      </c>
      <c r="J310" s="38" t="s">
        <v>118</v>
      </c>
      <c r="O310" s="41">
        <f>I310*0.21</f>
        <v>0</v>
      </c>
      <c r="P310">
        <v>3</v>
      </c>
    </row>
    <row r="311">
      <c r="A311" s="35" t="s">
        <v>43</v>
      </c>
      <c r="B311" s="42"/>
      <c r="C311" s="43"/>
      <c r="D311" s="43"/>
      <c r="E311" s="49" t="s">
        <v>40</v>
      </c>
      <c r="F311" s="43"/>
      <c r="G311" s="43"/>
      <c r="H311" s="43"/>
      <c r="I311" s="43"/>
      <c r="J311" s="44"/>
    </row>
    <row r="312" ht="30">
      <c r="A312" s="35" t="s">
        <v>45</v>
      </c>
      <c r="B312" s="42"/>
      <c r="C312" s="43"/>
      <c r="D312" s="43"/>
      <c r="E312" s="45" t="s">
        <v>428</v>
      </c>
      <c r="F312" s="43"/>
      <c r="G312" s="43"/>
      <c r="H312" s="43"/>
      <c r="I312" s="43"/>
      <c r="J312" s="44"/>
    </row>
    <row r="313" ht="165">
      <c r="A313" s="35" t="s">
        <v>47</v>
      </c>
      <c r="B313" s="42"/>
      <c r="C313" s="43"/>
      <c r="D313" s="43"/>
      <c r="E313" s="37" t="s">
        <v>429</v>
      </c>
      <c r="F313" s="43"/>
      <c r="G313" s="43"/>
      <c r="H313" s="43"/>
      <c r="I313" s="43"/>
      <c r="J313" s="44"/>
    </row>
    <row r="314">
      <c r="A314" s="35" t="s">
        <v>38</v>
      </c>
      <c r="B314" s="35">
        <v>75</v>
      </c>
      <c r="C314" s="36" t="s">
        <v>430</v>
      </c>
      <c r="D314" s="35" t="s">
        <v>40</v>
      </c>
      <c r="E314" s="37" t="s">
        <v>431</v>
      </c>
      <c r="F314" s="38" t="s">
        <v>208</v>
      </c>
      <c r="G314" s="39">
        <v>2</v>
      </c>
      <c r="H314" s="40">
        <v>0</v>
      </c>
      <c r="I314" s="40">
        <f>ROUND(G314*H314,P4)</f>
        <v>0</v>
      </c>
      <c r="J314" s="38" t="s">
        <v>118</v>
      </c>
      <c r="O314" s="41">
        <f>I314*0.21</f>
        <v>0</v>
      </c>
      <c r="P314">
        <v>3</v>
      </c>
    </row>
    <row r="315">
      <c r="A315" s="35" t="s">
        <v>43</v>
      </c>
      <c r="B315" s="42"/>
      <c r="C315" s="43"/>
      <c r="D315" s="43"/>
      <c r="E315" s="49" t="s">
        <v>40</v>
      </c>
      <c r="F315" s="43"/>
      <c r="G315" s="43"/>
      <c r="H315" s="43"/>
      <c r="I315" s="43"/>
      <c r="J315" s="44"/>
    </row>
    <row r="316">
      <c r="A316" s="35" t="s">
        <v>45</v>
      </c>
      <c r="B316" s="42"/>
      <c r="C316" s="43"/>
      <c r="D316" s="43"/>
      <c r="E316" s="45" t="s">
        <v>432</v>
      </c>
      <c r="F316" s="43"/>
      <c r="G316" s="43"/>
      <c r="H316" s="43"/>
      <c r="I316" s="43"/>
      <c r="J316" s="44"/>
    </row>
    <row r="317" ht="375">
      <c r="A317" s="35" t="s">
        <v>47</v>
      </c>
      <c r="B317" s="42"/>
      <c r="C317" s="43"/>
      <c r="D317" s="43"/>
      <c r="E317" s="37" t="s">
        <v>433</v>
      </c>
      <c r="F317" s="43"/>
      <c r="G317" s="43"/>
      <c r="H317" s="43"/>
      <c r="I317" s="43"/>
      <c r="J317" s="44"/>
    </row>
    <row r="318">
      <c r="A318" s="35" t="s">
        <v>38</v>
      </c>
      <c r="B318" s="35">
        <v>76</v>
      </c>
      <c r="C318" s="36" t="s">
        <v>434</v>
      </c>
      <c r="D318" s="35" t="s">
        <v>40</v>
      </c>
      <c r="E318" s="37" t="s">
        <v>435</v>
      </c>
      <c r="F318" s="38" t="s">
        <v>208</v>
      </c>
      <c r="G318" s="39">
        <v>2</v>
      </c>
      <c r="H318" s="40">
        <v>0</v>
      </c>
      <c r="I318" s="40">
        <f>ROUND(G318*H318,P4)</f>
        <v>0</v>
      </c>
      <c r="J318" s="38" t="s">
        <v>118</v>
      </c>
      <c r="O318" s="41">
        <f>I318*0.21</f>
        <v>0</v>
      </c>
      <c r="P318">
        <v>3</v>
      </c>
    </row>
    <row r="319">
      <c r="A319" s="35" t="s">
        <v>43</v>
      </c>
      <c r="B319" s="42"/>
      <c r="C319" s="43"/>
      <c r="D319" s="43"/>
      <c r="E319" s="49" t="s">
        <v>40</v>
      </c>
      <c r="F319" s="43"/>
      <c r="G319" s="43"/>
      <c r="H319" s="43"/>
      <c r="I319" s="43"/>
      <c r="J319" s="44"/>
    </row>
    <row r="320">
      <c r="A320" s="35" t="s">
        <v>45</v>
      </c>
      <c r="B320" s="42"/>
      <c r="C320" s="43"/>
      <c r="D320" s="43"/>
      <c r="E320" s="45" t="s">
        <v>436</v>
      </c>
      <c r="F320" s="43"/>
      <c r="G320" s="43"/>
      <c r="H320" s="43"/>
      <c r="I320" s="43"/>
      <c r="J320" s="44"/>
    </row>
    <row r="321" ht="375">
      <c r="A321" s="35" t="s">
        <v>47</v>
      </c>
      <c r="B321" s="42"/>
      <c r="C321" s="43"/>
      <c r="D321" s="43"/>
      <c r="E321" s="37" t="s">
        <v>437</v>
      </c>
      <c r="F321" s="43"/>
      <c r="G321" s="43"/>
      <c r="H321" s="43"/>
      <c r="I321" s="43"/>
      <c r="J321" s="44"/>
    </row>
    <row r="322">
      <c r="A322" s="35" t="s">
        <v>38</v>
      </c>
      <c r="B322" s="35">
        <v>77</v>
      </c>
      <c r="C322" s="36" t="s">
        <v>438</v>
      </c>
      <c r="D322" s="35" t="s">
        <v>40</v>
      </c>
      <c r="E322" s="37" t="s">
        <v>439</v>
      </c>
      <c r="F322" s="38" t="s">
        <v>138</v>
      </c>
      <c r="G322" s="39">
        <v>42</v>
      </c>
      <c r="H322" s="40">
        <v>0</v>
      </c>
      <c r="I322" s="40">
        <f>ROUND(G322*H322,P4)</f>
        <v>0</v>
      </c>
      <c r="J322" s="38" t="s">
        <v>118</v>
      </c>
      <c r="O322" s="41">
        <f>I322*0.21</f>
        <v>0</v>
      </c>
      <c r="P322">
        <v>3</v>
      </c>
    </row>
    <row r="323">
      <c r="A323" s="35" t="s">
        <v>43</v>
      </c>
      <c r="B323" s="42"/>
      <c r="C323" s="43"/>
      <c r="D323" s="43"/>
      <c r="E323" s="49" t="s">
        <v>40</v>
      </c>
      <c r="F323" s="43"/>
      <c r="G323" s="43"/>
      <c r="H323" s="43"/>
      <c r="I323" s="43"/>
      <c r="J323" s="44"/>
    </row>
    <row r="324">
      <c r="A324" s="35" t="s">
        <v>45</v>
      </c>
      <c r="B324" s="42"/>
      <c r="C324" s="43"/>
      <c r="D324" s="43"/>
      <c r="E324" s="45" t="s">
        <v>440</v>
      </c>
      <c r="F324" s="43"/>
      <c r="G324" s="43"/>
      <c r="H324" s="43"/>
      <c r="I324" s="43"/>
      <c r="J324" s="44"/>
    </row>
    <row r="325" ht="75">
      <c r="A325" s="35" t="s">
        <v>47</v>
      </c>
      <c r="B325" s="42"/>
      <c r="C325" s="43"/>
      <c r="D325" s="43"/>
      <c r="E325" s="37" t="s">
        <v>441</v>
      </c>
      <c r="F325" s="43"/>
      <c r="G325" s="43"/>
      <c r="H325" s="43"/>
      <c r="I325" s="43"/>
      <c r="J325" s="44"/>
    </row>
    <row r="326">
      <c r="A326" s="35" t="s">
        <v>38</v>
      </c>
      <c r="B326" s="35">
        <v>78</v>
      </c>
      <c r="C326" s="36" t="s">
        <v>442</v>
      </c>
      <c r="D326" s="35" t="s">
        <v>40</v>
      </c>
      <c r="E326" s="37" t="s">
        <v>443</v>
      </c>
      <c r="F326" s="38" t="s">
        <v>138</v>
      </c>
      <c r="G326" s="39">
        <v>22.5</v>
      </c>
      <c r="H326" s="40">
        <v>0</v>
      </c>
      <c r="I326" s="40">
        <f>ROUND(G326*H326,P4)</f>
        <v>0</v>
      </c>
      <c r="J326" s="38" t="s">
        <v>118</v>
      </c>
      <c r="O326" s="41">
        <f>I326*0.21</f>
        <v>0</v>
      </c>
      <c r="P326">
        <v>3</v>
      </c>
    </row>
    <row r="327">
      <c r="A327" s="35" t="s">
        <v>43</v>
      </c>
      <c r="B327" s="42"/>
      <c r="C327" s="43"/>
      <c r="D327" s="43"/>
      <c r="E327" s="49" t="s">
        <v>40</v>
      </c>
      <c r="F327" s="43"/>
      <c r="G327" s="43"/>
      <c r="H327" s="43"/>
      <c r="I327" s="43"/>
      <c r="J327" s="44"/>
    </row>
    <row r="328">
      <c r="A328" s="35" t="s">
        <v>45</v>
      </c>
      <c r="B328" s="42"/>
      <c r="C328" s="43"/>
      <c r="D328" s="43"/>
      <c r="E328" s="45" t="s">
        <v>444</v>
      </c>
      <c r="F328" s="43"/>
      <c r="G328" s="43"/>
      <c r="H328" s="43"/>
      <c r="I328" s="43"/>
      <c r="J328" s="44"/>
    </row>
    <row r="329" ht="75">
      <c r="A329" s="35" t="s">
        <v>47</v>
      </c>
      <c r="B329" s="42"/>
      <c r="C329" s="43"/>
      <c r="D329" s="43"/>
      <c r="E329" s="37" t="s">
        <v>441</v>
      </c>
      <c r="F329" s="43"/>
      <c r="G329" s="43"/>
      <c r="H329" s="43"/>
      <c r="I329" s="43"/>
      <c r="J329" s="44"/>
    </row>
    <row r="330">
      <c r="A330" s="35" t="s">
        <v>38</v>
      </c>
      <c r="B330" s="35">
        <v>79</v>
      </c>
      <c r="C330" s="36" t="s">
        <v>445</v>
      </c>
      <c r="D330" s="35" t="s">
        <v>40</v>
      </c>
      <c r="E330" s="37" t="s">
        <v>446</v>
      </c>
      <c r="F330" s="38" t="s">
        <v>138</v>
      </c>
      <c r="G330" s="39">
        <v>25.873000000000001</v>
      </c>
      <c r="H330" s="40">
        <v>0</v>
      </c>
      <c r="I330" s="40">
        <f>ROUND(G330*H330,P4)</f>
        <v>0</v>
      </c>
      <c r="J330" s="38" t="s">
        <v>118</v>
      </c>
      <c r="O330" s="41">
        <f>I330*0.21</f>
        <v>0</v>
      </c>
      <c r="P330">
        <v>3</v>
      </c>
    </row>
    <row r="331">
      <c r="A331" s="35" t="s">
        <v>43</v>
      </c>
      <c r="B331" s="42"/>
      <c r="C331" s="43"/>
      <c r="D331" s="43"/>
      <c r="E331" s="49" t="s">
        <v>40</v>
      </c>
      <c r="F331" s="43"/>
      <c r="G331" s="43"/>
      <c r="H331" s="43"/>
      <c r="I331" s="43"/>
      <c r="J331" s="44"/>
    </row>
    <row r="332" ht="30">
      <c r="A332" s="35" t="s">
        <v>45</v>
      </c>
      <c r="B332" s="42"/>
      <c r="C332" s="43"/>
      <c r="D332" s="43"/>
      <c r="E332" s="45" t="s">
        <v>447</v>
      </c>
      <c r="F332" s="43"/>
      <c r="G332" s="43"/>
      <c r="H332" s="43"/>
      <c r="I332" s="43"/>
      <c r="J332" s="44"/>
    </row>
    <row r="333" ht="75">
      <c r="A333" s="35" t="s">
        <v>47</v>
      </c>
      <c r="B333" s="42"/>
      <c r="C333" s="43"/>
      <c r="D333" s="43"/>
      <c r="E333" s="37" t="s">
        <v>441</v>
      </c>
      <c r="F333" s="43"/>
      <c r="G333" s="43"/>
      <c r="H333" s="43"/>
      <c r="I333" s="43"/>
      <c r="J333" s="44"/>
    </row>
    <row r="334">
      <c r="A334" s="35" t="s">
        <v>38</v>
      </c>
      <c r="B334" s="35">
        <v>80</v>
      </c>
      <c r="C334" s="36" t="s">
        <v>448</v>
      </c>
      <c r="D334" s="35" t="s">
        <v>40</v>
      </c>
      <c r="E334" s="37" t="s">
        <v>449</v>
      </c>
      <c r="F334" s="38" t="s">
        <v>138</v>
      </c>
      <c r="G334" s="39">
        <v>0.22500000000000001</v>
      </c>
      <c r="H334" s="40">
        <v>0</v>
      </c>
      <c r="I334" s="40">
        <f>ROUND(G334*H334,P4)</f>
        <v>0</v>
      </c>
      <c r="J334" s="38" t="s">
        <v>118</v>
      </c>
      <c r="O334" s="41">
        <f>I334*0.21</f>
        <v>0</v>
      </c>
      <c r="P334">
        <v>3</v>
      </c>
    </row>
    <row r="335">
      <c r="A335" s="35" t="s">
        <v>43</v>
      </c>
      <c r="B335" s="42"/>
      <c r="C335" s="43"/>
      <c r="D335" s="43"/>
      <c r="E335" s="49"/>
      <c r="F335" s="43"/>
      <c r="G335" s="43"/>
      <c r="H335" s="43"/>
      <c r="I335" s="43"/>
      <c r="J335" s="44"/>
    </row>
    <row r="336" ht="30">
      <c r="A336" s="35" t="s">
        <v>45</v>
      </c>
      <c r="B336" s="42"/>
      <c r="C336" s="43"/>
      <c r="D336" s="43"/>
      <c r="E336" s="45" t="s">
        <v>450</v>
      </c>
      <c r="F336" s="43"/>
      <c r="G336" s="43"/>
      <c r="H336" s="43"/>
      <c r="I336" s="43"/>
      <c r="J336" s="44"/>
    </row>
    <row r="337">
      <c r="A337" s="35" t="s">
        <v>47</v>
      </c>
      <c r="B337" s="42"/>
      <c r="C337" s="43"/>
      <c r="D337" s="43"/>
      <c r="E337" s="49"/>
      <c r="F337" s="43"/>
      <c r="G337" s="43"/>
      <c r="H337" s="43"/>
      <c r="I337" s="43"/>
      <c r="J337" s="44"/>
    </row>
    <row r="338">
      <c r="A338" s="35" t="s">
        <v>38</v>
      </c>
      <c r="B338" s="35">
        <v>81</v>
      </c>
      <c r="C338" s="36" t="s">
        <v>451</v>
      </c>
      <c r="D338" s="35" t="s">
        <v>40</v>
      </c>
      <c r="E338" s="37" t="s">
        <v>452</v>
      </c>
      <c r="F338" s="38" t="s">
        <v>143</v>
      </c>
      <c r="G338" s="39">
        <v>5.5650000000000004</v>
      </c>
      <c r="H338" s="40">
        <v>0</v>
      </c>
      <c r="I338" s="40">
        <f>ROUND(G338*H338,P4)</f>
        <v>0</v>
      </c>
      <c r="J338" s="38" t="s">
        <v>118</v>
      </c>
      <c r="O338" s="41">
        <f>I338*0.21</f>
        <v>0</v>
      </c>
      <c r="P338">
        <v>3</v>
      </c>
    </row>
    <row r="339">
      <c r="A339" s="35" t="s">
        <v>43</v>
      </c>
      <c r="B339" s="42"/>
      <c r="C339" s="43"/>
      <c r="D339" s="43"/>
      <c r="E339" s="49" t="s">
        <v>40</v>
      </c>
      <c r="F339" s="43"/>
      <c r="G339" s="43"/>
      <c r="H339" s="43"/>
      <c r="I339" s="43"/>
      <c r="J339" s="44"/>
    </row>
    <row r="340" ht="30">
      <c r="A340" s="35" t="s">
        <v>45</v>
      </c>
      <c r="B340" s="42"/>
      <c r="C340" s="43"/>
      <c r="D340" s="43"/>
      <c r="E340" s="45" t="s">
        <v>453</v>
      </c>
      <c r="F340" s="43"/>
      <c r="G340" s="43"/>
      <c r="H340" s="43"/>
      <c r="I340" s="43"/>
      <c r="J340" s="44"/>
    </row>
    <row r="341" ht="180">
      <c r="A341" s="35" t="s">
        <v>47</v>
      </c>
      <c r="B341" s="42"/>
      <c r="C341" s="43"/>
      <c r="D341" s="43"/>
      <c r="E341" s="37" t="s">
        <v>454</v>
      </c>
      <c r="F341" s="43"/>
      <c r="G341" s="43"/>
      <c r="H341" s="43"/>
      <c r="I341" s="43"/>
      <c r="J341" s="44"/>
    </row>
    <row r="342">
      <c r="A342" s="35" t="s">
        <v>38</v>
      </c>
      <c r="B342" s="35">
        <v>82</v>
      </c>
      <c r="C342" s="36" t="s">
        <v>455</v>
      </c>
      <c r="D342" s="35" t="s">
        <v>40</v>
      </c>
      <c r="E342" s="37" t="s">
        <v>456</v>
      </c>
      <c r="F342" s="38" t="s">
        <v>143</v>
      </c>
      <c r="G342" s="39">
        <v>10.452999999999999</v>
      </c>
      <c r="H342" s="40">
        <v>0</v>
      </c>
      <c r="I342" s="40">
        <f>ROUND(G342*H342,P4)</f>
        <v>0</v>
      </c>
      <c r="J342" s="38" t="s">
        <v>118</v>
      </c>
      <c r="O342" s="41">
        <f>I342*0.21</f>
        <v>0</v>
      </c>
      <c r="P342">
        <v>3</v>
      </c>
    </row>
    <row r="343">
      <c r="A343" s="35" t="s">
        <v>43</v>
      </c>
      <c r="B343" s="42"/>
      <c r="C343" s="43"/>
      <c r="D343" s="43"/>
      <c r="E343" s="49" t="s">
        <v>40</v>
      </c>
      <c r="F343" s="43"/>
      <c r="G343" s="43"/>
      <c r="H343" s="43"/>
      <c r="I343" s="43"/>
      <c r="J343" s="44"/>
    </row>
    <row r="344" ht="75">
      <c r="A344" s="35" t="s">
        <v>45</v>
      </c>
      <c r="B344" s="42"/>
      <c r="C344" s="43"/>
      <c r="D344" s="43"/>
      <c r="E344" s="45" t="s">
        <v>457</v>
      </c>
      <c r="F344" s="43"/>
      <c r="G344" s="43"/>
      <c r="H344" s="43"/>
      <c r="I344" s="43"/>
      <c r="J344" s="44"/>
    </row>
    <row r="345" ht="180">
      <c r="A345" s="35" t="s">
        <v>47</v>
      </c>
      <c r="B345" s="42"/>
      <c r="C345" s="43"/>
      <c r="D345" s="43"/>
      <c r="E345" s="37" t="s">
        <v>454</v>
      </c>
      <c r="F345" s="43"/>
      <c r="G345" s="43"/>
      <c r="H345" s="43"/>
      <c r="I345" s="43"/>
      <c r="J345" s="44"/>
    </row>
    <row r="346">
      <c r="A346" s="35" t="s">
        <v>38</v>
      </c>
      <c r="B346" s="35">
        <v>83</v>
      </c>
      <c r="C346" s="36" t="s">
        <v>458</v>
      </c>
      <c r="D346" s="35" t="s">
        <v>40</v>
      </c>
      <c r="E346" s="37" t="s">
        <v>459</v>
      </c>
      <c r="F346" s="38" t="s">
        <v>138</v>
      </c>
      <c r="G346" s="39">
        <v>28.460000000000001</v>
      </c>
      <c r="H346" s="40">
        <v>0</v>
      </c>
      <c r="I346" s="40">
        <f>ROUND(G346*H346,P4)</f>
        <v>0</v>
      </c>
      <c r="J346" s="38" t="s">
        <v>118</v>
      </c>
      <c r="O346" s="41">
        <f>I346*0.21</f>
        <v>0</v>
      </c>
      <c r="P346">
        <v>3</v>
      </c>
    </row>
    <row r="347">
      <c r="A347" s="35" t="s">
        <v>43</v>
      </c>
      <c r="B347" s="42"/>
      <c r="C347" s="43"/>
      <c r="D347" s="43"/>
      <c r="E347" s="49" t="s">
        <v>40</v>
      </c>
      <c r="F347" s="43"/>
      <c r="G347" s="43"/>
      <c r="H347" s="43"/>
      <c r="I347" s="43"/>
      <c r="J347" s="44"/>
    </row>
    <row r="348" ht="30">
      <c r="A348" s="35" t="s">
        <v>45</v>
      </c>
      <c r="B348" s="42"/>
      <c r="C348" s="43"/>
      <c r="D348" s="43"/>
      <c r="E348" s="45" t="s">
        <v>460</v>
      </c>
      <c r="F348" s="43"/>
      <c r="G348" s="43"/>
      <c r="H348" s="43"/>
      <c r="I348" s="43"/>
      <c r="J348" s="44"/>
    </row>
    <row r="349" ht="150">
      <c r="A349" s="35" t="s">
        <v>47</v>
      </c>
      <c r="B349" s="46"/>
      <c r="C349" s="47"/>
      <c r="D349" s="47"/>
      <c r="E349" s="37" t="s">
        <v>461</v>
      </c>
      <c r="F349" s="47"/>
      <c r="G349" s="47"/>
      <c r="H349" s="47"/>
      <c r="I349" s="47"/>
      <c r="J3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Doležel</dc:creator>
  <cp:lastModifiedBy>Jiří Doležel</cp:lastModifiedBy>
  <dcterms:created xsi:type="dcterms:W3CDTF">2026-01-29T10:44:21Z</dcterms:created>
  <dcterms:modified xsi:type="dcterms:W3CDTF">2026-01-29T10:44:21Z</dcterms:modified>
</cp:coreProperties>
</file>